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ain\Open Data\Expenditure 2017-18\"/>
    </mc:Choice>
  </mc:AlternateContent>
  <bookViews>
    <workbookView xWindow="360" yWindow="315" windowWidth="15480" windowHeight="11400" activeTab="11"/>
  </bookViews>
  <sheets>
    <sheet name="April" sheetId="13" r:id="rId1"/>
    <sheet name="May" sheetId="2" r:id="rId2"/>
    <sheet name="June" sheetId="3" r:id="rId3"/>
    <sheet name="July" sheetId="4" r:id="rId4"/>
    <sheet name="August" sheetId="5" r:id="rId5"/>
    <sheet name="Sept" sheetId="6" r:id="rId6"/>
    <sheet name="Oct" sheetId="7" r:id="rId7"/>
    <sheet name="Nov" sheetId="8" r:id="rId8"/>
    <sheet name="Dec" sheetId="9" r:id="rId9"/>
    <sheet name="Jan" sheetId="10" r:id="rId10"/>
    <sheet name="Feb" sheetId="11" r:id="rId11"/>
    <sheet name="Mar" sheetId="1" r:id="rId12"/>
  </sheets>
  <calcPr calcId="152511"/>
</workbook>
</file>

<file path=xl/calcChain.xml><?xml version="1.0" encoding="utf-8"?>
<calcChain xmlns="http://schemas.openxmlformats.org/spreadsheetml/2006/main">
  <c r="C39" i="1" l="1"/>
  <c r="B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9" i="1" l="1"/>
  <c r="C39" i="11" l="1"/>
  <c r="B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9" i="11" s="1"/>
  <c r="C40" i="10" l="1"/>
  <c r="B40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40" i="10" s="1"/>
  <c r="C55" i="9" l="1"/>
  <c r="B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55" i="9" s="1"/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B43" i="4" l="1"/>
  <c r="D40" i="4"/>
  <c r="D41" i="4"/>
  <c r="D42" i="4"/>
  <c r="C43" i="4" l="1"/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5" i="4"/>
  <c r="D43" i="4" l="1"/>
  <c r="D33" i="3"/>
  <c r="D34" i="3"/>
  <c r="C34" i="3"/>
  <c r="B34" i="3"/>
  <c r="D32" i="3"/>
  <c r="D5" i="3" l="1"/>
  <c r="D6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7" i="3"/>
  <c r="C45" i="2" l="1"/>
  <c r="D45" i="2"/>
  <c r="B45" i="2"/>
  <c r="D44" i="2"/>
  <c r="D37" i="2" l="1"/>
  <c r="D38" i="2"/>
  <c r="D39" i="2"/>
  <c r="D40" i="2"/>
  <c r="D41" i="2"/>
  <c r="D42" i="2"/>
  <c r="D43" i="2"/>
  <c r="D8" i="2" l="1"/>
  <c r="D9" i="2"/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5" i="2"/>
  <c r="D42" i="13" l="1"/>
  <c r="D12" i="13"/>
  <c r="D43" i="13"/>
  <c r="D44" i="13"/>
  <c r="D45" i="13"/>
  <c r="D46" i="13"/>
  <c r="D47" i="13"/>
  <c r="D48" i="13"/>
  <c r="D49" i="13"/>
  <c r="C50" i="13"/>
  <c r="B50" i="13"/>
  <c r="D6" i="13" l="1"/>
  <c r="D7" i="13"/>
  <c r="D8" i="13"/>
  <c r="D9" i="13"/>
  <c r="D10" i="13"/>
  <c r="D11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5" i="13"/>
  <c r="D50" i="13" l="1"/>
  <c r="D44" i="7" l="1"/>
  <c r="C44" i="7"/>
  <c r="B44" i="7"/>
</calcChain>
</file>

<file path=xl/sharedStrings.xml><?xml version="1.0" encoding="utf-8"?>
<sst xmlns="http://schemas.openxmlformats.org/spreadsheetml/2006/main" count="565" uniqueCount="395">
  <si>
    <t>Cheque No</t>
  </si>
  <si>
    <t>Gross Exp</t>
  </si>
  <si>
    <t>Details</t>
  </si>
  <si>
    <t>Parish Council</t>
  </si>
  <si>
    <t>Vat</t>
  </si>
  <si>
    <t>HMRC-Tax &amp; NI</t>
  </si>
  <si>
    <t>LCC-Pension</t>
  </si>
  <si>
    <t>Wages for May</t>
  </si>
  <si>
    <t>Wages</t>
  </si>
  <si>
    <t>HMRC - Tax &amp; NI</t>
  </si>
  <si>
    <t>LCC - Pension</t>
  </si>
  <si>
    <t xml:space="preserve"> </t>
  </si>
  <si>
    <t>vat</t>
  </si>
  <si>
    <t>Net</t>
  </si>
  <si>
    <t xml:space="preserve">  </t>
  </si>
  <si>
    <t>Pending Expenditure Transactions for October 2017</t>
  </si>
  <si>
    <t>Lesar UK (Ltd) - ID badges</t>
  </si>
  <si>
    <t>Total Gas &amp; Power - library</t>
  </si>
  <si>
    <t>Blaby DC - dog bin emptying</t>
  </si>
  <si>
    <t>EH Smith - paving slabs</t>
  </si>
  <si>
    <t>PRP - Structural survey garage</t>
  </si>
  <si>
    <t>Stuart Cosby Memorial Trust - Grant Aid</t>
  </si>
  <si>
    <t>Countesthorpe Cricket Club - Grant Aid</t>
  </si>
  <si>
    <t>System-Matic Ltd - Service/detergent</t>
  </si>
  <si>
    <t>Hi-Gear - pump hire</t>
  </si>
  <si>
    <t>Leicestershire Footpaths - Membership renewal</t>
  </si>
  <si>
    <t>A.T Houghton - trailer</t>
  </si>
  <si>
    <t>Guardian Support - Health and Safety</t>
  </si>
  <si>
    <t>Fenland Leisure - play equipment Leysland Open Space</t>
  </si>
  <si>
    <t>Cosby Treecare - Tree surgery</t>
  </si>
  <si>
    <t>R E Bowers &amp; Freeman - memorial plaque</t>
  </si>
  <si>
    <t>Pete's Window Cleaning Service - external window cleaning</t>
  </si>
  <si>
    <t>Gibbs &amp; Dandy - construction materials cemetery</t>
  </si>
  <si>
    <t>Came and Company - additional insurance cover</t>
  </si>
  <si>
    <t>Petty Cash</t>
  </si>
  <si>
    <t>K Tee Motorcare Ltd -vehicle maintenance</t>
  </si>
  <si>
    <t>ROSPA - Driver Development course</t>
  </si>
  <si>
    <t>Central Roofing - roof repair</t>
  </si>
  <si>
    <t>Brooksby Melton - chainsaw training</t>
  </si>
  <si>
    <t>Coltman Bros - wildlife area materials/fencing</t>
  </si>
  <si>
    <t>Firebox - truck graphics</t>
  </si>
  <si>
    <t>Countesthorpe Blinds - library</t>
  </si>
  <si>
    <t>ICCM - membership fees</t>
  </si>
  <si>
    <t>FuelGenie - fuel</t>
  </si>
  <si>
    <t>NALC and LRALC - Membership fees</t>
  </si>
  <si>
    <t>Samuels - Mileage</t>
  </si>
  <si>
    <t>BT - Internet service</t>
  </si>
  <si>
    <t>Oswin Builders - church path/paving at VH</t>
  </si>
  <si>
    <t xml:space="preserve">SLCC - Membership </t>
  </si>
  <si>
    <t>Leicestershire County Council - tree surgery</t>
  </si>
  <si>
    <t>DVLA - vehicle tax</t>
  </si>
  <si>
    <t>Book Bundles - library books</t>
  </si>
  <si>
    <t>ESPO - stationery/cleaning</t>
  </si>
  <si>
    <t>Blaby Building Supplies - wildflower area &amp; repair materials</t>
  </si>
  <si>
    <t>EH Smith - tape measures/spray paint</t>
  </si>
  <si>
    <t>cc</t>
  </si>
  <si>
    <t>Mancraft Fencing - fencing</t>
  </si>
  <si>
    <t>Blaby District Council - Library/Cemetery rates</t>
  </si>
  <si>
    <t>Blaby District Council - DBS checks</t>
  </si>
  <si>
    <t>Glasdon - bench &amp; dog bins</t>
  </si>
  <si>
    <t>Leics &amp; Rutland Ass. of Councils - training</t>
  </si>
  <si>
    <t>Amazon - library books (Beavers funding)</t>
  </si>
  <si>
    <t>Oswin Builders - paving at Foston Rd</t>
  </si>
  <si>
    <t>P Little - Pete's Window Cleaning</t>
  </si>
  <si>
    <t>ESPO - stationery/cleaning/library (Beavers funding)</t>
  </si>
  <si>
    <t>Opening the Book - library furniture (Beavers funding)</t>
  </si>
  <si>
    <t>Total Gas &amp; Power - Library Electricity</t>
  </si>
  <si>
    <t>SECOM - Lighting &amp; Fire annual maintenance</t>
  </si>
  <si>
    <t>Palmers - tree and sundries</t>
  </si>
  <si>
    <t>Pratt &amp; Chesterton - electrical works for Willoughby Road Playing Fields</t>
  </si>
  <si>
    <t>EH Smith - ratchets</t>
  </si>
  <si>
    <t>BNP Paribas Leasing Solutions - telephones system</t>
  </si>
  <si>
    <t>Dickies - uniform</t>
  </si>
  <si>
    <t>BT - telephone</t>
  </si>
  <si>
    <t>AT Houghton - maintenance materials</t>
  </si>
  <si>
    <t>e.on - electricity Willoughby Road Playing Fields</t>
  </si>
  <si>
    <t>Chapmans Garden Machinery - new machinery</t>
  </si>
  <si>
    <t>goIT - computer maintenance</t>
  </si>
  <si>
    <t>Ellis Whittam - HR package</t>
  </si>
  <si>
    <t>FuelGenie - Vehicle fuel</t>
  </si>
  <si>
    <t>Fenland Leisure - Trim Trail</t>
  </si>
  <si>
    <t>Adam Toone - gas meter removal (Library)</t>
  </si>
  <si>
    <t>Information Commissioner - Data protection registration</t>
  </si>
  <si>
    <t>Leics &amp; Rutland Playing Fields Association - membership fee</t>
  </si>
  <si>
    <t>Alexandra (MWUK Ltd t/a) - uniform</t>
  </si>
  <si>
    <t>Nuneaton Signs - workmens signs</t>
  </si>
  <si>
    <t>Oswin Builders - church wall repair</t>
  </si>
  <si>
    <t xml:space="preserve">Petty Cash </t>
  </si>
  <si>
    <t>Meadows Sports - grant aid</t>
  </si>
  <si>
    <t>Post Office - vehicle tax</t>
  </si>
  <si>
    <t>DD</t>
  </si>
  <si>
    <t>Clarke - Reimbursement Perspex &amp; repairs materials</t>
  </si>
  <si>
    <t>Blaby Building Supplies - maintenance materials</t>
  </si>
  <si>
    <t>F B Ross &amp; Co - Floodlights</t>
  </si>
  <si>
    <t>Cunningham &amp; Lindsey - chapel valuation</t>
  </si>
  <si>
    <t>Came &amp; Co - additional insurance</t>
  </si>
  <si>
    <t>Came &amp; Co Local Council Insurance - annual renewal</t>
  </si>
  <si>
    <t>P Little - Pete's Window Cleaning Service</t>
  </si>
  <si>
    <t>Palmers Garden Centre - plants</t>
  </si>
  <si>
    <t>Coates - training</t>
  </si>
  <si>
    <t>ESPO - stationery/cleaning/</t>
  </si>
  <si>
    <t>EH Smith - play equipment repair</t>
  </si>
  <si>
    <t>Oswin Builders - Health Centre car park repair</t>
  </si>
  <si>
    <t xml:space="preserve">Cromwell - play equipment repair </t>
  </si>
  <si>
    <t>Coltman Bros Ltd - signs</t>
  </si>
  <si>
    <t>K Tee Motorcentre Ltd - play equipment repair</t>
  </si>
  <si>
    <t>Nuneaton Signs - signs</t>
  </si>
  <si>
    <t>Ireland &amp; Co - internal audit</t>
  </si>
  <si>
    <t>goIT- IT maintenance</t>
  </si>
  <si>
    <t>Chapmans Garden Machinery Ltd - machinery repair</t>
  </si>
  <si>
    <t>SECOM - Fire Extinguishers annual service</t>
  </si>
  <si>
    <t>Blaby Building Supplies - materials for dog bin/signs installation</t>
  </si>
  <si>
    <t>Evander Commercial (Leicester) Ltd - Vehicle service/MOT</t>
  </si>
  <si>
    <t>E.ON - Electricity Willoughby Road</t>
  </si>
  <si>
    <t>Fenland Leisure - play equipment repair</t>
  </si>
  <si>
    <t>Blaby DC - cemetery planning fee to discharge condition</t>
  </si>
  <si>
    <t>FuelGenie - vehicle fuel</t>
  </si>
  <si>
    <t>Palmers Garden Centre - greenhouse maintenance</t>
  </si>
  <si>
    <t>Rialtas Business Solutions Ltd</t>
  </si>
  <si>
    <t>Nuneaton Signs - sign</t>
  </si>
  <si>
    <t>Parkinson Partnership VAT Advice Report</t>
  </si>
  <si>
    <t>J L King - First Aid Training</t>
  </si>
  <si>
    <t>Elemental - telephone (April/May)</t>
  </si>
  <si>
    <t>BNP Paribas Leasing - telephones</t>
  </si>
  <si>
    <t>Came &amp; Co -Chapel</t>
  </si>
  <si>
    <t>Moles Seeds - summer display</t>
  </si>
  <si>
    <t>Xerox - photocopier</t>
  </si>
  <si>
    <t>Pratt &amp; Chesterton - WRPF electrical work</t>
  </si>
  <si>
    <t>EH Smith - H&amp;S clothing/maintenance equipt</t>
  </si>
  <si>
    <t>Glasdon - Leysland bench</t>
  </si>
  <si>
    <t>Legal &amp; General - ill health policy</t>
  </si>
  <si>
    <t>Total Gas &amp; Power - Library electricity</t>
  </si>
  <si>
    <t>AT Houghton - repair equipt</t>
  </si>
  <si>
    <t>Wicksteed - playground inspection</t>
  </si>
  <si>
    <t>P Little - window cleaning</t>
  </si>
  <si>
    <t>Peter Clarke - travel expenses</t>
  </si>
  <si>
    <t>Midland Flags - flags</t>
  </si>
  <si>
    <t>Data Academy - B&amp;E trailer training</t>
  </si>
  <si>
    <t>Coles Nurseries - cemetery plantings</t>
  </si>
  <si>
    <t>E.on - WRPF electricity</t>
  </si>
  <si>
    <t>Chapmans Garden Machinery - new mower/maintenance equipt</t>
  </si>
  <si>
    <t>Alexandras - workman's uniform</t>
  </si>
  <si>
    <t>Dickies - workman's uniform</t>
  </si>
  <si>
    <t>ESPO - cleaning/stationery/lighting/safe/litter bins</t>
  </si>
  <si>
    <t>Coltman Bros - repair materials</t>
  </si>
  <si>
    <t>GoIT - computer maintenance</t>
  </si>
  <si>
    <t>Greenwave - website</t>
  </si>
  <si>
    <t>Wastecycle - skip hire</t>
  </si>
  <si>
    <t>Palmers - plant maintenance</t>
  </si>
  <si>
    <t>Plantscape - hanging baskets</t>
  </si>
  <si>
    <t>PRP - structural engineers</t>
  </si>
  <si>
    <t>Fuel Genie - Fuel</t>
  </si>
  <si>
    <t>A T Houghton - repair equipment</t>
  </si>
  <si>
    <t>Henton &amp; Chattell - repair equipment</t>
  </si>
  <si>
    <t>Expenditure Transactions for April 2017</t>
  </si>
  <si>
    <t>Expenditure Transactions for May 2016</t>
  </si>
  <si>
    <t>Expenditure Transactions for June 2017</t>
  </si>
  <si>
    <t>Expenditure Transactions for July 2017</t>
  </si>
  <si>
    <t>Blaby Building Supplies</t>
  </si>
  <si>
    <t>Severn Trent - Utilities check re: bus shelter</t>
  </si>
  <si>
    <t>LCC - bus shelter licence application</t>
  </si>
  <si>
    <t>Petty cash</t>
  </si>
  <si>
    <t>Amazon - UV</t>
  </si>
  <si>
    <t>ElemenTel - telephone (June)</t>
  </si>
  <si>
    <t>P Little - Pete's Windows Cleaning Service</t>
  </si>
  <si>
    <t>K Tee Motorcentre - repair materials</t>
  </si>
  <si>
    <t>Total Gas &amp; Power - library electricity</t>
  </si>
  <si>
    <t>EH Smith - Village Hall paving</t>
  </si>
  <si>
    <t>ESPO - library, stationery &amp; first aid</t>
  </si>
  <si>
    <t>SECOM - CCTV annual maintenance</t>
  </si>
  <si>
    <t>Blaby District Council - dog bin emptying</t>
  </si>
  <si>
    <t>Midland Flags - red ensign flag</t>
  </si>
  <si>
    <t>Lesar - ID badges</t>
  </si>
  <si>
    <t>Cromwell Tools - repair materials and first aid</t>
  </si>
  <si>
    <t>e.on - electricity WRPF</t>
  </si>
  <si>
    <t>SCH (Supplies) Ltd - water bowser</t>
  </si>
  <si>
    <t>Nuneaton Signs - replacement litter sign</t>
  </si>
  <si>
    <t>AT Houghton - repairs</t>
  </si>
  <si>
    <t>Oswin Builders - paving gravel</t>
  </si>
  <si>
    <t>Toolstation - hand tools</t>
  </si>
  <si>
    <t>Morgan's Locksmith - padlocks</t>
  </si>
  <si>
    <t>Clarke - reimbursement B&amp;Q Sander</t>
  </si>
  <si>
    <t>Kenney - reimbursement for eye test</t>
  </si>
  <si>
    <t>Blaby Building Supplies - building materials</t>
  </si>
  <si>
    <t>Open Spaces Society - membership</t>
  </si>
  <si>
    <t>Brooksby Melton College - ID cards</t>
  </si>
  <si>
    <t>Expenditure Transactions for August 2017</t>
  </si>
  <si>
    <t>Elemental - telephones</t>
  </si>
  <si>
    <t>Public Loan Board - loan repayment</t>
  </si>
  <si>
    <t>ESPO - stationery/H&amp;S/cleaning/furnishings/lamps</t>
  </si>
  <si>
    <t>SECOM - Annual Intruder Dualcom rental/service/call out</t>
  </si>
  <si>
    <t>R E Bowers &amp; Freeman Ltd - tree/wall plaques</t>
  </si>
  <si>
    <t>K Tee Motorcare - vehicle repair</t>
  </si>
  <si>
    <t>Sophi Matts - eye test</t>
  </si>
  <si>
    <t>EH Smith - land adj. to Health Centre</t>
  </si>
  <si>
    <t>Coltman Bros - materials for land adj. Health Centre/WRPF gate</t>
  </si>
  <si>
    <t>Greenbarnes Ltd - noticeboard</t>
  </si>
  <si>
    <t>Chapmans Garden Machinery - repair equipment</t>
  </si>
  <si>
    <t>G Palmer &amp; Sons - compost</t>
  </si>
  <si>
    <t>R B L  Poppy Appeal - lamppost poppies</t>
  </si>
  <si>
    <t>Wicksteed Playgrounds - play equipment repairs</t>
  </si>
  <si>
    <t>e.on  - electricity Willoughby Road</t>
  </si>
  <si>
    <t>CommuniCorp - Clerks &amp; Councils Direct subscription</t>
  </si>
  <si>
    <t xml:space="preserve">Blaby Building Supplies - Cemetery/Village Hall/Health Centre </t>
  </si>
  <si>
    <t>Coltman Bros - garage shelving</t>
  </si>
  <si>
    <t>MWUK Ltd (t/a Alexandra) - work clothes</t>
  </si>
  <si>
    <t>Grant Thornton - External Audit</t>
  </si>
  <si>
    <t>CC</t>
  </si>
  <si>
    <t>Cleverbridge - Malewarebytes renewal</t>
  </si>
  <si>
    <t>Pierce Contracting - lamppost removal</t>
  </si>
  <si>
    <t>Cromwell - staple gun/staples</t>
  </si>
  <si>
    <t>Expenditure Transactions for September 2017</t>
  </si>
  <si>
    <t>BNP Paribas Leasing Solutions - telephones</t>
  </si>
  <si>
    <t>Grant Aid - Countesthorpe Baptist Church</t>
  </si>
  <si>
    <t>Print a Banner - Christmas Celebration</t>
  </si>
  <si>
    <t>Safety Services Direct - H&amp;S training</t>
  </si>
  <si>
    <t>ESPO - stationery/footwear/various</t>
  </si>
  <si>
    <t>Alexandras - workwear</t>
  </si>
  <si>
    <t>Isherwood McCann - Architect fees</t>
  </si>
  <si>
    <t>Broxap - WRPF litter bin</t>
  </si>
  <si>
    <t>George Walker - wood chip for cemetery</t>
  </si>
  <si>
    <t>Clarke - Mileage Claim</t>
  </si>
  <si>
    <t>Dickies Uniform - workwear</t>
  </si>
  <si>
    <t>Wastecare Ltd - paint disposal</t>
  </si>
  <si>
    <t>Bowers &amp; Freeman - memorial plaque</t>
  </si>
  <si>
    <t>HiGear - heras fencing/equipment hire</t>
  </si>
  <si>
    <t>AT Houghton - repair equipment</t>
  </si>
  <si>
    <t>Nuneaton Signs - H&amp;S signs</t>
  </si>
  <si>
    <t>SECOM - Alarm call out</t>
  </si>
  <si>
    <t>Moles Seeds - grass seed</t>
  </si>
  <si>
    <t>Dillow-Prior - mileage</t>
  </si>
  <si>
    <t>E H Smith - repair equipment</t>
  </si>
  <si>
    <t>Blaby Building Supplies - cemetery path edgings/maintenance</t>
  </si>
  <si>
    <t>CBA Malwarebytes - IT</t>
  </si>
  <si>
    <t>Premiere Plants - winter flowers for planters</t>
  </si>
  <si>
    <t>Coltman Bros - repairs/fence post</t>
  </si>
  <si>
    <t>Fun &amp; Friendship - Grant aid</t>
  </si>
  <si>
    <t>Amazon - Christmas Celebration book</t>
  </si>
  <si>
    <t>R E Bowers &amp; Freeman - tree/bench plaques</t>
  </si>
  <si>
    <t>Palmers - memorial trees</t>
  </si>
  <si>
    <t>ESPO - cleaning / stationery/cutlery/H&amp;S</t>
  </si>
  <si>
    <t>Coltman Bros - cemetery plaques</t>
  </si>
  <si>
    <t>LRALC - training - data protection</t>
  </si>
  <si>
    <t>EH Smith - cemetery car park/repair materials</t>
  </si>
  <si>
    <t>George Walker - woodchip for cemetery</t>
  </si>
  <si>
    <t>Blaby District Council - building control (Library alterations)</t>
  </si>
  <si>
    <t>P Clarke - mileage</t>
  </si>
  <si>
    <t>RCC - Membership</t>
  </si>
  <si>
    <t>P Leadbeater - sculpture (1/3 total amount cemetery)</t>
  </si>
  <si>
    <t>The New Countesthorpe Herald - Christmas Celebration Poster</t>
  </si>
  <si>
    <t>F B Ross &amp; Co Ltd - church lights</t>
  </si>
  <si>
    <t>Chapmans Garden Machinery - repair materials</t>
  </si>
  <si>
    <t>SECOM - heat pad/detector</t>
  </si>
  <si>
    <t>Hi-Gear - equipt hire cemetery car park</t>
  </si>
  <si>
    <t>Restore DataShred - document shredding</t>
  </si>
  <si>
    <t>goIT (UK) Ltd - computer maintenance</t>
  </si>
  <si>
    <t>Wastecycle - skip hire Dale Acre</t>
  </si>
  <si>
    <t>Rev D Hebblewhite - reimbursement for poppy wreath donation</t>
  </si>
  <si>
    <t>Blaby Building Supplies - repair materials</t>
  </si>
  <si>
    <t>Isherwood McCann - tender works for library</t>
  </si>
  <si>
    <t>K Tee Motorcentre - vehicle repair materials</t>
  </si>
  <si>
    <t>E H Smith - Cemetery car park ballast</t>
  </si>
  <si>
    <t>Expenditure Transactions for November 2017</t>
  </si>
  <si>
    <t>Elementel - telephones/broadband</t>
  </si>
  <si>
    <t xml:space="preserve">Total Gas &amp; Power - Library Electricity </t>
  </si>
  <si>
    <t>Paynes of Hinckley - deposit for van</t>
  </si>
  <si>
    <t>P Clarke - training expenses</t>
  </si>
  <si>
    <t>Citizens Advice - grant aid</t>
  </si>
  <si>
    <t>The Shires Inn - balance for meal</t>
  </si>
  <si>
    <t>EH Smith - H&amp;S/Xmas Celebration/maintenance</t>
  </si>
  <si>
    <t>SECOM - maintenance/pa</t>
  </si>
  <si>
    <t>Leicestershire County Council - tree surgery/maintenance</t>
  </si>
  <si>
    <t>LRALC - Code of Conduct training</t>
  </si>
  <si>
    <t>Paynes of Hinckley - vehicle repair</t>
  </si>
  <si>
    <t>Secure a Field - fencing Dale Acre</t>
  </si>
  <si>
    <t>Agrigem Ltd - moss/weed control</t>
  </si>
  <si>
    <t>P Clarke - paint/Christmas lights/swing repair</t>
  </si>
  <si>
    <t>Hi-Gear - hire equipment for Dale Acre/Cemetery</t>
  </si>
  <si>
    <t>Palmers - Christmas lights</t>
  </si>
  <si>
    <t>Dixon Coles &amp; Goddard - prof fees re: acquisition  of The Paddock</t>
  </si>
  <si>
    <t>Coles Nurseries - cemetery planting</t>
  </si>
  <si>
    <t>SLCC Membership</t>
  </si>
  <si>
    <t>Leic &amp; Rutland Playing Fields - playground insp training</t>
  </si>
  <si>
    <t>Olivetti Group - library improvements</t>
  </si>
  <si>
    <t>K Tee Motorcentre - maintenance repair</t>
  </si>
  <si>
    <t>Public Works Loan Board -  loan repayment</t>
  </si>
  <si>
    <t>Salusby Harding &amp; Barlow - prof fees re: play equipment</t>
  </si>
  <si>
    <t>Littlethorpe of Leicester Ltd - bus shelter x 2</t>
  </si>
  <si>
    <t>goIT (UK) Ltd - IT support</t>
  </si>
  <si>
    <t>RE Bowers - tree plaque</t>
  </si>
  <si>
    <t>Cromwell - repair equipment</t>
  </si>
  <si>
    <t>Pete's Window Cleaning Service</t>
  </si>
  <si>
    <t xml:space="preserve">DVC - library wiring </t>
  </si>
  <si>
    <t>Coltman Bros - cemetery car park materials</t>
  </si>
  <si>
    <t>Pratt &amp; Chesterton - garage/library lights</t>
  </si>
  <si>
    <t>JL King Medical - Christmas Celebration First Aid</t>
  </si>
  <si>
    <t>Bargain Booze - Christmas Celebration refreshments</t>
  </si>
  <si>
    <t>Came &amp; Company - vehicle insurance</t>
  </si>
  <si>
    <t>Air Ambulance - donations received</t>
  </si>
  <si>
    <t>Scotty's Gas Services - library boiler</t>
  </si>
  <si>
    <t>CountesthorpeWindows - replacement side door</t>
  </si>
  <si>
    <t>EH Smith - maintenance materials</t>
  </si>
  <si>
    <t>Morgan's (Locksmiths) - keys</t>
  </si>
  <si>
    <t>Fenland Leisure - Rota-Roka, movement of swing, welding</t>
  </si>
  <si>
    <t>Palmers - cemetery car park planting</t>
  </si>
  <si>
    <t>Expenditure Transactions for December 2017</t>
  </si>
  <si>
    <t xml:space="preserve">G Palmer &amp; Son (Nurserymen) Ltd - Christmas lights </t>
  </si>
  <si>
    <t>Sovereign Design Play System Ltd (train)</t>
  </si>
  <si>
    <t>BNP Paribas - telephone rental</t>
  </si>
  <si>
    <t>Toolstation - maintenance items</t>
  </si>
  <si>
    <t>Blaby District Council - dog bins</t>
  </si>
  <si>
    <t xml:space="preserve">Paynes Garages Ltd - van light </t>
  </si>
  <si>
    <t>ESPO - cleaning and stationery</t>
  </si>
  <si>
    <t>G Palmer &amp; Son - tree ties and salt</t>
  </si>
  <si>
    <t>K Tee Motorcare - tyre and maintenance</t>
  </si>
  <si>
    <t>Rialtas Business Solution Ltd - Accounts package</t>
  </si>
  <si>
    <t>The Wigston Band - Christmas Celebration</t>
  </si>
  <si>
    <t>EH Smith - H&amp;S/drainage for cemetery car park</t>
  </si>
  <si>
    <t>GoIT - IT support</t>
  </si>
  <si>
    <t>WasteCare - paint disposal</t>
  </si>
  <si>
    <t>Summers Inman - H&amp;S/CDM services</t>
  </si>
  <si>
    <t>Clarke - mileage expenses</t>
  </si>
  <si>
    <t>Oakberry Trees - christmas trees</t>
  </si>
  <si>
    <t>Blaby Builders - cemetery car park drainage plus plywood</t>
  </si>
  <si>
    <t>AT Houghton - hedgetrimmer/tools</t>
  </si>
  <si>
    <t>Green Wave - website maintenance/hosting/updates</t>
  </si>
  <si>
    <t>SECOM - emergency lights in library</t>
  </si>
  <si>
    <t>Shelley Signs - lectern</t>
  </si>
  <si>
    <t>Hi-Gear -equipt hire cemetery car park</t>
  </si>
  <si>
    <t>Paynes Garages Ltd - transit van</t>
  </si>
  <si>
    <t>SECOM - alarm system library</t>
  </si>
  <si>
    <t>Campaign to Protect Rural England - membership</t>
  </si>
  <si>
    <t>Cromwell - tools</t>
  </si>
  <si>
    <t>EH Smith - New tools and gravel for cemetery car park</t>
  </si>
  <si>
    <t>Expenditure Transactions for January 18</t>
  </si>
  <si>
    <t>Grant Aid - The Rainbow Shop</t>
  </si>
  <si>
    <t>Stackhouse Poland (Came &amp; Co) - new vehicle</t>
  </si>
  <si>
    <t>Oswin Builders - garage repair</t>
  </si>
  <si>
    <t>K Tee Motorcentre Ltd - repair materials</t>
  </si>
  <si>
    <t>Fenland Leisure Products Ltd - Dale Acre Chest Press</t>
  </si>
  <si>
    <t>EH Smith - cemetery / the Paddock</t>
  </si>
  <si>
    <t>Peter Leadbeater - cemetery sculpture</t>
  </si>
  <si>
    <t>Smith of Derby - Church clock service</t>
  </si>
  <si>
    <t>ESPO - library barriers/cleaning/stationery/H&amp;S</t>
  </si>
  <si>
    <t>Iris SME Solutions - Payroll package</t>
  </si>
  <si>
    <r>
      <t>Kingsmead Marquees</t>
    </r>
    <r>
      <rPr>
        <sz val="10"/>
        <color theme="1"/>
        <rFont val="Times New Roman"/>
        <family val="1"/>
      </rPr>
      <t xml:space="preserve"> - Christmas Celebration</t>
    </r>
  </si>
  <si>
    <t>Hi-Gear - cemetery hire equipment</t>
  </si>
  <si>
    <t>J Dillow-Prior - mileage to collect new van</t>
  </si>
  <si>
    <t>Morgan's Locksmiths - key cutting</t>
  </si>
  <si>
    <t>Coltman Bros - wood for fencing The Paddock</t>
  </si>
  <si>
    <t>LRALC - Councillor training / publications</t>
  </si>
  <si>
    <t>Automated Garage Door - garage door service</t>
  </si>
  <si>
    <t>Oswin Builders -garage repair (additional)</t>
  </si>
  <si>
    <t>Cosby Treecare - churchyard branch removal</t>
  </si>
  <si>
    <t>AT Houghton - vehicle maintenance</t>
  </si>
  <si>
    <t>Moles Seeds (UK) Ltd - seeds for summer planters</t>
  </si>
  <si>
    <t>Glasdon - Dale Acre bench</t>
  </si>
  <si>
    <t>PRP Consulting - garage repair prof. services</t>
  </si>
  <si>
    <t>Leicestershire Footpath Association - membership</t>
  </si>
  <si>
    <t>Chapmans Garden Machinery Ltd - lawn mower / repair materials</t>
  </si>
  <si>
    <t>Wastecycle - skip</t>
  </si>
  <si>
    <t>Blaby DC - DBS Check</t>
  </si>
  <si>
    <t>Blaby Building Supplies - van racking / works materials</t>
  </si>
  <si>
    <t>Expenditure Transactions for February 18</t>
  </si>
  <si>
    <t>Clarke - reimbursement for ducting</t>
  </si>
  <si>
    <t>Total Gas &amp; Power - electricity Library</t>
  </si>
  <si>
    <t>Amazon - door chime for library</t>
  </si>
  <si>
    <t>Countesthorpe Information Centre - grant aid</t>
  </si>
  <si>
    <t>Black Roses Event - grant aid</t>
  </si>
  <si>
    <t>Stackhouse Poland Ltd (Came &amp; Co) - vehicle insurance</t>
  </si>
  <si>
    <t>HMRC - bar staff tax</t>
  </si>
  <si>
    <t>Elemental Ltd - telephones</t>
  </si>
  <si>
    <t>Pratt &amp; Chesterton - garage heater</t>
  </si>
  <si>
    <t>Coltman Bros Ltd - The Paddock fencing</t>
  </si>
  <si>
    <t>Broxap - cemetery bollards</t>
  </si>
  <si>
    <t>Fenland Leisure Products Ltd - playtrain repair</t>
  </si>
  <si>
    <t>L D Plumbing &amp; Heating Service - toilet repairs</t>
  </si>
  <si>
    <t>ESPO - cleaning/stationery/noticeboard/H&amp;S</t>
  </si>
  <si>
    <t>Cromwell Group (Holidings) Ltd - barrier tape</t>
  </si>
  <si>
    <t>SECOM - additional CCTV for library</t>
  </si>
  <si>
    <t>Morgan's (Locksmiths) - cemetery barrier keys/padlocks</t>
  </si>
  <si>
    <t>Hi-Gear - hire equipment cemetery</t>
  </si>
  <si>
    <t>K Tee Motorcentre Ltd - vehicle maintenance</t>
  </si>
  <si>
    <t>EH Smith -uniform/H&amp;S/repair materials</t>
  </si>
  <si>
    <t xml:space="preserve">Petty cash </t>
  </si>
  <si>
    <t>Secure a Field - cemetery height barrier</t>
  </si>
  <si>
    <t>FuelGenie  - vehicle fuel</t>
  </si>
  <si>
    <t>Waterplus - cemetery</t>
  </si>
  <si>
    <t>G Palmer &amp; Son -rock salt</t>
  </si>
  <si>
    <t>Blaby Building Supplies - repair/wheelbarrow</t>
  </si>
  <si>
    <t>Malcolm Lane &amp; Son - Planter for The Square</t>
  </si>
  <si>
    <t>Coltman Bros Ltd - Cemetery boundary repairs</t>
  </si>
  <si>
    <t>SECOM - replacement  fire panel</t>
  </si>
  <si>
    <t>Improvement &amp; Development Agency Local Gov - membership</t>
  </si>
  <si>
    <t>Expenditure Transactions for March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</si>
</sst>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name val="Calibri"/>
      <family val="2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b/>
      <sz val="12"/>
      <color rgb="FF009900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2">
    <xf numFmtId="0" fontId="0" fillId="0" borderId="0" xfId="0"/>
    <xf numFmtId="0" fontId="1" fillId="0" borderId="0" xfId="0" applyFont="1"/>
    <xf numFmtId="0" fontId="0" fillId="0" borderId="1" xfId="0" applyFill="1" applyBorder="1"/>
    <xf numFmtId="2" fontId="0" fillId="0" borderId="1" xfId="0" applyNumberFormat="1" applyFill="1" applyBorder="1"/>
    <xf numFmtId="0" fontId="3" fillId="0" borderId="0" xfId="0" applyFont="1"/>
    <xf numFmtId="0" fontId="0" fillId="0" borderId="0" xfId="0" applyBorder="1"/>
    <xf numFmtId="0" fontId="0" fillId="0" borderId="2" xfId="0" applyBorder="1"/>
    <xf numFmtId="0" fontId="0" fillId="2" borderId="0" xfId="0" applyFill="1" applyBorder="1"/>
    <xf numFmtId="0" fontId="1" fillId="0" borderId="0" xfId="0" applyFont="1" applyBorder="1"/>
    <xf numFmtId="0" fontId="0" fillId="0" borderId="3" xfId="0" applyBorder="1"/>
    <xf numFmtId="0" fontId="5" fillId="2" borderId="1" xfId="0" applyFont="1" applyFill="1" applyBorder="1"/>
    <xf numFmtId="2" fontId="6" fillId="0" borderId="1" xfId="0" applyNumberFormat="1" applyFont="1" applyBorder="1"/>
    <xf numFmtId="0" fontId="5" fillId="0" borderId="1" xfId="0" applyFont="1" applyFill="1" applyBorder="1"/>
    <xf numFmtId="0" fontId="0" fillId="0" borderId="0" xfId="0"/>
    <xf numFmtId="2" fontId="5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2" fontId="5" fillId="0" borderId="1" xfId="0" applyNumberFormat="1" applyFont="1" applyFill="1" applyBorder="1"/>
    <xf numFmtId="2" fontId="6" fillId="0" borderId="1" xfId="0" applyNumberFormat="1" applyFont="1" applyBorder="1" applyAlignment="1">
      <alignment horizontal="right" wrapText="1"/>
    </xf>
    <xf numFmtId="0" fontId="0" fillId="0" borderId="1" xfId="0" applyBorder="1"/>
    <xf numFmtId="2" fontId="0" fillId="0" borderId="1" xfId="0" applyNumberFormat="1" applyBorder="1"/>
    <xf numFmtId="0" fontId="6" fillId="0" borderId="1" xfId="0" applyFont="1" applyBorder="1"/>
    <xf numFmtId="2" fontId="0" fillId="0" borderId="0" xfId="0" applyNumberFormat="1"/>
    <xf numFmtId="2" fontId="5" fillId="0" borderId="1" xfId="0" applyNumberFormat="1" applyFont="1" applyBorder="1"/>
    <xf numFmtId="0" fontId="7" fillId="0" borderId="0" xfId="0" applyFont="1"/>
    <xf numFmtId="0" fontId="0" fillId="0" borderId="0" xfId="0" applyFont="1" applyBorder="1"/>
    <xf numFmtId="0" fontId="0" fillId="0" borderId="0" xfId="0" applyFont="1"/>
    <xf numFmtId="0" fontId="8" fillId="0" borderId="0" xfId="0" applyFont="1"/>
    <xf numFmtId="2" fontId="8" fillId="0" borderId="0" xfId="0" applyNumberFormat="1" applyFont="1"/>
    <xf numFmtId="0" fontId="5" fillId="0" borderId="0" xfId="0" applyFont="1"/>
    <xf numFmtId="0" fontId="9" fillId="0" borderId="0" xfId="0" applyFont="1"/>
    <xf numFmtId="2" fontId="9" fillId="0" borderId="0" xfId="0" applyNumberFormat="1" applyFont="1"/>
    <xf numFmtId="0" fontId="9" fillId="0" borderId="0" xfId="0" applyFont="1" applyBorder="1"/>
    <xf numFmtId="0" fontId="5" fillId="0" borderId="3" xfId="0" applyFont="1" applyBorder="1"/>
    <xf numFmtId="2" fontId="5" fillId="0" borderId="3" xfId="0" applyNumberFormat="1" applyFont="1" applyBorder="1"/>
    <xf numFmtId="2" fontId="6" fillId="0" borderId="1" xfId="0" applyNumberFormat="1" applyFont="1" applyBorder="1" applyAlignment="1">
      <alignment horizontal="center" wrapText="1"/>
    </xf>
    <xf numFmtId="0" fontId="10" fillId="2" borderId="1" xfId="0" applyFont="1" applyFill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6" fillId="0" borderId="1" xfId="0" applyFont="1" applyBorder="1" applyAlignment="1">
      <alignment horizontal="right" wrapText="1"/>
    </xf>
    <xf numFmtId="2" fontId="6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7" fillId="0" borderId="0" xfId="0" applyNumberFormat="1" applyFont="1"/>
    <xf numFmtId="0" fontId="7" fillId="0" borderId="1" xfId="0" applyFont="1" applyBorder="1"/>
    <xf numFmtId="2" fontId="9" fillId="0" borderId="0" xfId="0" applyNumberFormat="1" applyFont="1" applyBorder="1"/>
    <xf numFmtId="2" fontId="0" fillId="0" borderId="0" xfId="0" applyNumberFormat="1" applyBorder="1"/>
    <xf numFmtId="2" fontId="5" fillId="0" borderId="4" xfId="0" applyNumberFormat="1" applyFont="1" applyFill="1" applyBorder="1"/>
    <xf numFmtId="0" fontId="6" fillId="0" borderId="1" xfId="0" applyFont="1" applyBorder="1" applyAlignment="1">
      <alignment wrapText="1"/>
    </xf>
    <xf numFmtId="0" fontId="5" fillId="0" borderId="4" xfId="0" applyFont="1" applyFill="1" applyBorder="1"/>
    <xf numFmtId="0" fontId="12" fillId="0" borderId="1" xfId="0" applyFont="1" applyBorder="1"/>
    <xf numFmtId="0" fontId="5" fillId="0" borderId="0" xfId="0" applyFont="1" applyBorder="1"/>
    <xf numFmtId="0" fontId="10" fillId="0" borderId="1" xfId="0" applyFont="1" applyBorder="1"/>
    <xf numFmtId="2" fontId="5" fillId="0" borderId="0" xfId="0" applyNumberFormat="1" applyFont="1" applyBorder="1"/>
    <xf numFmtId="2" fontId="10" fillId="0" borderId="0" xfId="0" applyNumberFormat="1" applyFont="1"/>
    <xf numFmtId="0" fontId="10" fillId="0" borderId="0" xfId="0" applyFont="1"/>
    <xf numFmtId="0" fontId="13" fillId="0" borderId="0" xfId="0" applyFont="1"/>
    <xf numFmtId="2" fontId="13" fillId="0" borderId="0" xfId="0" applyNumberFormat="1" applyFont="1"/>
    <xf numFmtId="2" fontId="13" fillId="0" borderId="0" xfId="0" applyNumberFormat="1" applyFont="1" applyBorder="1"/>
    <xf numFmtId="0" fontId="10" fillId="0" borderId="0" xfId="0" applyFont="1" applyBorder="1"/>
    <xf numFmtId="0" fontId="13" fillId="0" borderId="1" xfId="0" applyFont="1" applyBorder="1" applyAlignment="1">
      <alignment horizontal="center" wrapText="1"/>
    </xf>
    <xf numFmtId="2" fontId="13" fillId="0" borderId="1" xfId="0" applyNumberFormat="1" applyFont="1" applyBorder="1" applyAlignment="1">
      <alignment wrapText="1"/>
    </xf>
    <xf numFmtId="0" fontId="13" fillId="0" borderId="1" xfId="0" applyFont="1" applyBorder="1"/>
    <xf numFmtId="2" fontId="14" fillId="0" borderId="0" xfId="0" applyNumberFormat="1" applyFont="1"/>
    <xf numFmtId="0" fontId="14" fillId="0" borderId="0" xfId="0" applyFont="1"/>
    <xf numFmtId="0" fontId="12" fillId="0" borderId="1" xfId="0" applyFont="1" applyBorder="1" applyAlignment="1">
      <alignment horizontal="center" wrapText="1"/>
    </xf>
    <xf numFmtId="2" fontId="12" fillId="0" borderId="1" xfId="0" applyNumberFormat="1" applyFont="1" applyBorder="1" applyAlignment="1">
      <alignment wrapText="1"/>
    </xf>
    <xf numFmtId="2" fontId="10" fillId="0" borderId="1" xfId="0" applyNumberFormat="1" applyFont="1" applyFill="1" applyBorder="1"/>
    <xf numFmtId="2" fontId="10" fillId="0" borderId="1" xfId="0" applyNumberFormat="1" applyFont="1" applyBorder="1"/>
    <xf numFmtId="2" fontId="10" fillId="0" borderId="0" xfId="0" applyNumberFormat="1" applyFont="1" applyBorder="1"/>
    <xf numFmtId="2" fontId="9" fillId="0" borderId="1" xfId="0" applyNumberFormat="1" applyFont="1" applyBorder="1"/>
    <xf numFmtId="2" fontId="15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2" fontId="10" fillId="0" borderId="3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16" fillId="0" borderId="1" xfId="0" applyFont="1" applyBorder="1" applyAlignment="1">
      <alignment horizontal="center" wrapText="1"/>
    </xf>
    <xf numFmtId="0" fontId="0" fillId="0" borderId="1" xfId="0" applyFont="1" applyFill="1" applyBorder="1"/>
    <xf numFmtId="2" fontId="0" fillId="0" borderId="1" xfId="0" applyNumberFormat="1" applyFont="1" applyFill="1" applyBorder="1"/>
    <xf numFmtId="2" fontId="0" fillId="0" borderId="0" xfId="0" applyNumberFormat="1" applyFont="1"/>
    <xf numFmtId="2" fontId="15" fillId="0" borderId="1" xfId="0" applyNumberFormat="1" applyFont="1" applyBorder="1"/>
    <xf numFmtId="0" fontId="15" fillId="0" borderId="1" xfId="0" applyFont="1" applyBorder="1"/>
    <xf numFmtId="1" fontId="15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2" fontId="17" fillId="0" borderId="1" xfId="0" applyNumberFormat="1" applyFont="1" applyBorder="1" applyAlignment="1">
      <alignment wrapText="1"/>
    </xf>
    <xf numFmtId="0" fontId="10" fillId="0" borderId="5" xfId="0" applyFont="1" applyBorder="1"/>
    <xf numFmtId="2" fontId="19" fillId="0" borderId="1" xfId="0" applyNumberFormat="1" applyFont="1" applyBorder="1" applyAlignment="1">
      <alignment wrapText="1"/>
    </xf>
    <xf numFmtId="2" fontId="19" fillId="0" borderId="1" xfId="0" applyNumberFormat="1" applyFont="1" applyBorder="1"/>
    <xf numFmtId="2" fontId="18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2" fontId="11" fillId="0" borderId="1" xfId="0" applyNumberFormat="1" applyFont="1" applyBorder="1" applyAlignment="1">
      <alignment wrapText="1"/>
    </xf>
    <xf numFmtId="0" fontId="11" fillId="0" borderId="1" xfId="0" applyFont="1" applyBorder="1"/>
    <xf numFmtId="2" fontId="11" fillId="0" borderId="1" xfId="0" applyNumberFormat="1" applyFont="1" applyBorder="1"/>
    <xf numFmtId="0" fontId="19" fillId="0" borderId="1" xfId="0" applyFont="1" applyBorder="1" applyAlignment="1">
      <alignment horizontal="center" wrapText="1"/>
    </xf>
    <xf numFmtId="0" fontId="19" fillId="0" borderId="1" xfId="0" applyFont="1" applyBorder="1"/>
    <xf numFmtId="2" fontId="19" fillId="0" borderId="1" xfId="0" applyNumberFormat="1" applyFont="1" applyFill="1" applyBorder="1"/>
    <xf numFmtId="2" fontId="11" fillId="0" borderId="1" xfId="0" applyNumberFormat="1" applyFont="1" applyFill="1" applyBorder="1"/>
    <xf numFmtId="0" fontId="20" fillId="0" borderId="0" xfId="0" applyFont="1"/>
    <xf numFmtId="0" fontId="21" fillId="0" borderId="1" xfId="0" applyFont="1" applyBorder="1" applyAlignment="1">
      <alignment horizontal="center" wrapText="1"/>
    </xf>
    <xf numFmtId="0" fontId="19" fillId="0" borderId="0" xfId="0" applyFont="1"/>
    <xf numFmtId="0" fontId="22" fillId="0" borderId="0" xfId="0" applyFont="1"/>
    <xf numFmtId="0" fontId="22" fillId="0" borderId="0" xfId="0" applyFont="1" applyBorder="1"/>
    <xf numFmtId="0" fontId="19" fillId="0" borderId="0" xfId="0" applyFont="1" applyBorder="1"/>
    <xf numFmtId="0" fontId="19" fillId="0" borderId="3" xfId="0" applyFont="1" applyBorder="1"/>
    <xf numFmtId="0" fontId="22" fillId="0" borderId="1" xfId="0" applyFont="1" applyBorder="1" applyAlignment="1">
      <alignment horizontal="center" wrapText="1"/>
    </xf>
    <xf numFmtId="0" fontId="22" fillId="0" borderId="1" xfId="0" applyFont="1" applyBorder="1"/>
    <xf numFmtId="0" fontId="11" fillId="0" borderId="1" xfId="0" applyFont="1" applyBorder="1" applyAlignment="1">
      <alignment horizontal="center"/>
    </xf>
    <xf numFmtId="2" fontId="20" fillId="0" borderId="0" xfId="0" applyNumberFormat="1" applyFont="1"/>
    <xf numFmtId="2" fontId="22" fillId="0" borderId="0" xfId="0" applyNumberFormat="1" applyFont="1"/>
    <xf numFmtId="2" fontId="19" fillId="0" borderId="3" xfId="0" applyNumberFormat="1" applyFont="1" applyBorder="1"/>
    <xf numFmtId="2" fontId="22" fillId="0" borderId="1" xfId="0" applyNumberFormat="1" applyFont="1" applyBorder="1"/>
    <xf numFmtId="2" fontId="19" fillId="0" borderId="0" xfId="0" applyNumberFormat="1" applyFont="1"/>
    <xf numFmtId="2" fontId="22" fillId="0" borderId="1" xfId="0" applyNumberFormat="1" applyFont="1" applyBorder="1" applyAlignment="1">
      <alignment horizontal="center" wrapText="1"/>
    </xf>
    <xf numFmtId="2" fontId="21" fillId="0" borderId="1" xfId="0" applyNumberFormat="1" applyFont="1" applyBorder="1"/>
    <xf numFmtId="0" fontId="21" fillId="0" borderId="1" xfId="0" applyFont="1" applyBorder="1"/>
    <xf numFmtId="0" fontId="22" fillId="0" borderId="0" xfId="0" applyFont="1" applyBorder="1" applyAlignment="1">
      <alignment horizontal="center" wrapText="1"/>
    </xf>
    <xf numFmtId="2" fontId="22" fillId="0" borderId="0" xfId="0" applyNumberFormat="1" applyFont="1" applyBorder="1" applyAlignment="1">
      <alignment wrapText="1"/>
    </xf>
    <xf numFmtId="0" fontId="20" fillId="0" borderId="0" xfId="0" applyFont="1" applyBorder="1"/>
    <xf numFmtId="0" fontId="18" fillId="0" borderId="0" xfId="0" applyFont="1" applyBorder="1" applyAlignment="1">
      <alignment horizontal="center" wrapText="1"/>
    </xf>
    <xf numFmtId="2" fontId="18" fillId="0" borderId="0" xfId="0" applyNumberFormat="1" applyFont="1" applyBorder="1" applyAlignment="1">
      <alignment wrapText="1"/>
    </xf>
    <xf numFmtId="0" fontId="18" fillId="0" borderId="0" xfId="0" applyFont="1" applyBorder="1"/>
    <xf numFmtId="2" fontId="18" fillId="0" borderId="0" xfId="0" applyNumberFormat="1" applyFont="1" applyBorder="1"/>
    <xf numFmtId="0" fontId="14" fillId="0" borderId="0" xfId="0" applyFont="1" applyBorder="1"/>
    <xf numFmtId="0" fontId="18" fillId="0" borderId="0" xfId="0" applyFont="1" applyBorder="1" applyAlignment="1">
      <alignment horizontal="center"/>
    </xf>
    <xf numFmtId="2" fontId="19" fillId="0" borderId="0" xfId="0" applyNumberFormat="1" applyFont="1" applyBorder="1"/>
    <xf numFmtId="0" fontId="23" fillId="0" borderId="0" xfId="0" applyFont="1" applyBorder="1"/>
    <xf numFmtId="2" fontId="11" fillId="0" borderId="0" xfId="0" applyNumberFormat="1" applyFont="1" applyBorder="1" applyAlignment="1">
      <alignment wrapText="1"/>
    </xf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2" fontId="11" fillId="0" borderId="0" xfId="0" applyNumberFormat="1" applyFont="1" applyBorder="1"/>
    <xf numFmtId="0" fontId="19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2" fontId="15" fillId="0" borderId="0" xfId="0" applyNumberFormat="1" applyFont="1" applyBorder="1"/>
    <xf numFmtId="0" fontId="25" fillId="0" borderId="0" xfId="0" applyFont="1" applyBorder="1" applyAlignment="1">
      <alignment horizontal="center" wrapText="1"/>
    </xf>
    <xf numFmtId="2" fontId="19" fillId="0" borderId="0" xfId="0" applyNumberFormat="1" applyFont="1" applyFill="1" applyBorder="1"/>
    <xf numFmtId="2" fontId="11" fillId="0" borderId="0" xfId="0" applyNumberFormat="1" applyFont="1" applyFill="1" applyBorder="1"/>
    <xf numFmtId="0" fontId="26" fillId="0" borderId="0" xfId="0" applyFont="1" applyBorder="1" applyAlignment="1">
      <alignment horizontal="center" wrapText="1"/>
    </xf>
    <xf numFmtId="2" fontId="19" fillId="0" borderId="0" xfId="0" applyNumberFormat="1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/>
    <xf numFmtId="14" fontId="0" fillId="0" borderId="0" xfId="0" applyNumberFormat="1" applyBorder="1"/>
    <xf numFmtId="0" fontId="19" fillId="0" borderId="5" xfId="0" applyFont="1" applyBorder="1"/>
    <xf numFmtId="0" fontId="11" fillId="0" borderId="5" xfId="0" applyFont="1" applyBorder="1"/>
    <xf numFmtId="0" fontId="29" fillId="0" borderId="1" xfId="0" applyFont="1" applyBorder="1"/>
    <xf numFmtId="2" fontId="3" fillId="0" borderId="0" xfId="0" applyNumberFormat="1" applyFont="1"/>
    <xf numFmtId="0" fontId="30" fillId="0" borderId="0" xfId="0" applyFont="1"/>
    <xf numFmtId="2" fontId="30" fillId="0" borderId="0" xfId="0" applyNumberFormat="1" applyFont="1"/>
    <xf numFmtId="2" fontId="30" fillId="0" borderId="0" xfId="0" applyNumberFormat="1" applyFont="1" applyBorder="1"/>
    <xf numFmtId="0" fontId="30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wrapText="1"/>
    </xf>
    <xf numFmtId="2" fontId="30" fillId="0" borderId="1" xfId="0" applyNumberFormat="1" applyFont="1" applyBorder="1" applyAlignment="1">
      <alignment wrapText="1"/>
    </xf>
    <xf numFmtId="0" fontId="30" fillId="0" borderId="1" xfId="0" applyFont="1" applyBorder="1"/>
    <xf numFmtId="0" fontId="31" fillId="0" borderId="1" xfId="0" applyFont="1" applyBorder="1"/>
    <xf numFmtId="0" fontId="32" fillId="0" borderId="1" xfId="0" applyFont="1" applyBorder="1"/>
    <xf numFmtId="0" fontId="24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2" fontId="0" fillId="0" borderId="0" xfId="0" applyNumberFormat="1" applyFont="1" applyBorder="1"/>
    <xf numFmtId="0" fontId="11" fillId="0" borderId="0" xfId="0" applyFont="1"/>
    <xf numFmtId="0" fontId="18" fillId="0" borderId="0" xfId="0" applyFont="1"/>
    <xf numFmtId="0" fontId="15" fillId="0" borderId="0" xfId="0" applyFont="1"/>
    <xf numFmtId="0" fontId="33" fillId="0" borderId="0" xfId="0" applyFont="1"/>
    <xf numFmtId="2" fontId="33" fillId="0" borderId="0" xfId="0" applyNumberFormat="1" applyFont="1"/>
    <xf numFmtId="2" fontId="33" fillId="0" borderId="0" xfId="0" applyNumberFormat="1" applyFont="1" applyBorder="1"/>
    <xf numFmtId="0" fontId="15" fillId="0" borderId="0" xfId="0" applyFont="1" applyBorder="1"/>
    <xf numFmtId="0" fontId="33" fillId="0" borderId="1" xfId="0" applyFont="1" applyBorder="1" applyAlignment="1">
      <alignment horizontal="center" wrapText="1"/>
    </xf>
    <xf numFmtId="2" fontId="33" fillId="0" borderId="1" xfId="0" applyNumberFormat="1" applyFont="1" applyBorder="1" applyAlignment="1">
      <alignment wrapText="1"/>
    </xf>
    <xf numFmtId="0" fontId="33" fillId="0" borderId="1" xfId="0" applyFont="1" applyBorder="1"/>
    <xf numFmtId="0" fontId="34" fillId="0" borderId="1" xfId="0" applyFont="1" applyBorder="1"/>
    <xf numFmtId="2" fontId="20" fillId="0" borderId="1" xfId="0" applyNumberFormat="1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A2" sqref="A2"/>
    </sheetView>
  </sheetViews>
  <sheetFormatPr defaultRowHeight="15.75" x14ac:dyDescent="0.25"/>
  <cols>
    <col min="1" max="1" width="7.7109375" style="13" customWidth="1"/>
    <col min="2" max="3" width="9.42578125" style="22" customWidth="1"/>
    <col min="4" max="4" width="9.42578125" style="72" customWidth="1"/>
    <col min="5" max="5" width="60" style="13" customWidth="1"/>
    <col min="6" max="16384" width="9.140625" style="13"/>
  </cols>
  <sheetData>
    <row r="1" spans="1:6" x14ac:dyDescent="0.25">
      <c r="A1" s="27" t="s">
        <v>3</v>
      </c>
      <c r="B1" s="28"/>
      <c r="C1" s="28"/>
      <c r="D1" s="28"/>
      <c r="E1" s="29" t="s">
        <v>11</v>
      </c>
    </row>
    <row r="2" spans="1:6" x14ac:dyDescent="0.25">
      <c r="A2" s="30" t="s">
        <v>154</v>
      </c>
      <c r="B2" s="31"/>
      <c r="C2" s="31"/>
      <c r="D2" s="58"/>
      <c r="E2" s="32"/>
      <c r="F2" s="5"/>
    </row>
    <row r="3" spans="1:6" x14ac:dyDescent="0.25">
      <c r="A3" s="33"/>
      <c r="B3" s="34"/>
      <c r="C3" s="34"/>
      <c r="D3" s="74"/>
      <c r="E3" s="33"/>
      <c r="F3" s="5"/>
    </row>
    <row r="4" spans="1:6" ht="30" x14ac:dyDescent="0.25">
      <c r="A4" s="37" t="s">
        <v>0</v>
      </c>
      <c r="B4" s="71" t="s">
        <v>1</v>
      </c>
      <c r="C4" s="73" t="s">
        <v>4</v>
      </c>
      <c r="D4" s="73" t="s">
        <v>13</v>
      </c>
      <c r="E4" s="38" t="s">
        <v>2</v>
      </c>
      <c r="F4" s="5"/>
    </row>
    <row r="5" spans="1:6" ht="15" x14ac:dyDescent="0.25">
      <c r="A5" s="15">
        <v>4534</v>
      </c>
      <c r="B5" s="40">
        <v>1900</v>
      </c>
      <c r="C5" s="40"/>
      <c r="D5" s="40">
        <f>B5-C5</f>
        <v>1900</v>
      </c>
      <c r="E5" s="21" t="s">
        <v>22</v>
      </c>
      <c r="F5" s="5"/>
    </row>
    <row r="6" spans="1:6" ht="15" x14ac:dyDescent="0.25">
      <c r="A6" s="15">
        <v>4535</v>
      </c>
      <c r="B6" s="40">
        <v>1000</v>
      </c>
      <c r="C6" s="40"/>
      <c r="D6" s="40">
        <f t="shared" ref="D6:D49" si="0">B6-C6</f>
        <v>1000</v>
      </c>
      <c r="E6" s="21" t="s">
        <v>21</v>
      </c>
      <c r="F6" s="5"/>
    </row>
    <row r="7" spans="1:6" ht="15" x14ac:dyDescent="0.25">
      <c r="A7" s="15">
        <v>4539</v>
      </c>
      <c r="B7" s="40">
        <v>181.38</v>
      </c>
      <c r="C7" s="40"/>
      <c r="D7" s="40">
        <f t="shared" si="0"/>
        <v>181.38</v>
      </c>
      <c r="E7" s="21" t="s">
        <v>16</v>
      </c>
      <c r="F7" s="5"/>
    </row>
    <row r="8" spans="1:6" ht="15" x14ac:dyDescent="0.25">
      <c r="A8" s="15">
        <v>4541</v>
      </c>
      <c r="B8" s="40">
        <v>231.24</v>
      </c>
      <c r="C8" s="40"/>
      <c r="D8" s="40">
        <f t="shared" si="0"/>
        <v>231.24</v>
      </c>
      <c r="E8" s="21" t="s">
        <v>23</v>
      </c>
      <c r="F8" s="5"/>
    </row>
    <row r="9" spans="1:6" ht="15" x14ac:dyDescent="0.25">
      <c r="A9" s="15">
        <v>4542</v>
      </c>
      <c r="B9" s="40">
        <v>29.03</v>
      </c>
      <c r="C9" s="40"/>
      <c r="D9" s="40">
        <f t="shared" si="0"/>
        <v>29.03</v>
      </c>
      <c r="E9" s="21" t="s">
        <v>33</v>
      </c>
      <c r="F9" s="5"/>
    </row>
    <row r="10" spans="1:6" ht="15" x14ac:dyDescent="0.25">
      <c r="A10" s="15">
        <v>4543</v>
      </c>
      <c r="B10" s="40">
        <v>435</v>
      </c>
      <c r="C10" s="40">
        <v>72.5</v>
      </c>
      <c r="D10" s="40">
        <f t="shared" si="0"/>
        <v>362.5</v>
      </c>
      <c r="E10" s="21" t="s">
        <v>32</v>
      </c>
      <c r="F10" s="5"/>
    </row>
    <row r="11" spans="1:6" ht="15" x14ac:dyDescent="0.25">
      <c r="A11" s="15">
        <v>4545</v>
      </c>
      <c r="B11" s="40">
        <v>100</v>
      </c>
      <c r="C11" s="40"/>
      <c r="D11" s="40">
        <f t="shared" si="0"/>
        <v>100</v>
      </c>
      <c r="E11" s="21" t="s">
        <v>34</v>
      </c>
      <c r="F11" s="5"/>
    </row>
    <row r="12" spans="1:6" ht="15" x14ac:dyDescent="0.25">
      <c r="A12" s="15" t="s">
        <v>55</v>
      </c>
      <c r="B12" s="75">
        <v>89.54</v>
      </c>
      <c r="C12" s="75"/>
      <c r="D12" s="40">
        <f>B12-C12</f>
        <v>89.54</v>
      </c>
      <c r="E12" s="75" t="s">
        <v>51</v>
      </c>
      <c r="F12" s="5"/>
    </row>
    <row r="13" spans="1:6" ht="15" x14ac:dyDescent="0.25">
      <c r="A13" s="15">
        <v>4571</v>
      </c>
      <c r="B13" s="40">
        <v>104.43</v>
      </c>
      <c r="C13" s="40">
        <v>17.399999999999999</v>
      </c>
      <c r="D13" s="40">
        <f t="shared" si="0"/>
        <v>87.03</v>
      </c>
      <c r="E13" s="21" t="s">
        <v>52</v>
      </c>
      <c r="F13" s="5"/>
    </row>
    <row r="14" spans="1:6" ht="15" x14ac:dyDescent="0.25">
      <c r="A14" s="15">
        <v>4572</v>
      </c>
      <c r="B14" s="40">
        <v>3960</v>
      </c>
      <c r="C14" s="40">
        <v>660</v>
      </c>
      <c r="D14" s="40">
        <f t="shared" si="0"/>
        <v>3300</v>
      </c>
      <c r="E14" s="21" t="s">
        <v>26</v>
      </c>
      <c r="F14" s="5"/>
    </row>
    <row r="15" spans="1:6" ht="15" x14ac:dyDescent="0.25">
      <c r="A15" s="15">
        <v>4573</v>
      </c>
      <c r="B15" s="40">
        <v>54</v>
      </c>
      <c r="C15" s="40">
        <v>9</v>
      </c>
      <c r="D15" s="40">
        <f t="shared" si="0"/>
        <v>45</v>
      </c>
      <c r="E15" s="21" t="s">
        <v>24</v>
      </c>
      <c r="F15" s="5"/>
    </row>
    <row r="16" spans="1:6" ht="15" x14ac:dyDescent="0.25">
      <c r="A16" s="15">
        <v>4574</v>
      </c>
      <c r="B16" s="76">
        <v>56.53</v>
      </c>
      <c r="C16" s="76">
        <v>2.69</v>
      </c>
      <c r="D16" s="40">
        <f t="shared" si="0"/>
        <v>53.84</v>
      </c>
      <c r="E16" s="75" t="s">
        <v>17</v>
      </c>
      <c r="F16" s="5"/>
    </row>
    <row r="17" spans="1:11" ht="15" x14ac:dyDescent="0.25">
      <c r="A17" s="15">
        <v>4575</v>
      </c>
      <c r="B17" s="76">
        <v>5</v>
      </c>
      <c r="C17" s="76"/>
      <c r="D17" s="40">
        <f t="shared" si="0"/>
        <v>5</v>
      </c>
      <c r="E17" s="75" t="s">
        <v>25</v>
      </c>
      <c r="F17" s="5"/>
    </row>
    <row r="18" spans="1:11" ht="15" x14ac:dyDescent="0.25">
      <c r="A18" s="15">
        <v>4576</v>
      </c>
      <c r="B18" s="76">
        <v>822</v>
      </c>
      <c r="C18" s="76">
        <v>137</v>
      </c>
      <c r="D18" s="40">
        <f t="shared" si="0"/>
        <v>685</v>
      </c>
      <c r="E18" s="75" t="s">
        <v>27</v>
      </c>
      <c r="F18" s="5"/>
    </row>
    <row r="19" spans="1:11" ht="15" x14ac:dyDescent="0.25">
      <c r="A19" s="15">
        <v>4577</v>
      </c>
      <c r="B19" s="76">
        <v>5392.22</v>
      </c>
      <c r="C19" s="76"/>
      <c r="D19" s="40">
        <f t="shared" si="0"/>
        <v>5392.22</v>
      </c>
      <c r="E19" s="75" t="s">
        <v>57</v>
      </c>
      <c r="F19" s="5"/>
    </row>
    <row r="20" spans="1:11" ht="15" x14ac:dyDescent="0.25">
      <c r="A20" s="15">
        <v>4578</v>
      </c>
      <c r="B20" s="23">
        <v>3570</v>
      </c>
      <c r="C20" s="23">
        <v>595</v>
      </c>
      <c r="D20" s="40">
        <f t="shared" si="0"/>
        <v>2975</v>
      </c>
      <c r="E20" s="16" t="s">
        <v>28</v>
      </c>
      <c r="F20" s="5"/>
    </row>
    <row r="21" spans="1:11" ht="15" x14ac:dyDescent="0.25">
      <c r="A21" s="15">
        <v>4579</v>
      </c>
      <c r="B21" s="23">
        <v>900</v>
      </c>
      <c r="C21" s="23">
        <v>150</v>
      </c>
      <c r="D21" s="40">
        <f t="shared" si="0"/>
        <v>750</v>
      </c>
      <c r="E21" s="16" t="s">
        <v>29</v>
      </c>
      <c r="F21" s="5"/>
      <c r="K21" s="13" t="s">
        <v>11</v>
      </c>
    </row>
    <row r="22" spans="1:11" ht="15" x14ac:dyDescent="0.25">
      <c r="A22" s="15">
        <v>4580</v>
      </c>
      <c r="B22" s="23">
        <v>158.63999999999999</v>
      </c>
      <c r="C22" s="23">
        <v>26.44</v>
      </c>
      <c r="D22" s="40">
        <f t="shared" si="0"/>
        <v>132.19999999999999</v>
      </c>
      <c r="E22" s="16" t="s">
        <v>30</v>
      </c>
      <c r="F22" s="5"/>
    </row>
    <row r="23" spans="1:11" ht="15" x14ac:dyDescent="0.25">
      <c r="A23" s="15">
        <v>4581</v>
      </c>
      <c r="B23" s="23">
        <v>14.59</v>
      </c>
      <c r="C23" s="23">
        <v>2.4300000000000002</v>
      </c>
      <c r="D23" s="40">
        <f t="shared" si="0"/>
        <v>12.16</v>
      </c>
      <c r="E23" s="16" t="s">
        <v>35</v>
      </c>
      <c r="F23" s="5"/>
    </row>
    <row r="24" spans="1:11" ht="15" x14ac:dyDescent="0.25">
      <c r="A24" s="15">
        <v>4582</v>
      </c>
      <c r="B24" s="23">
        <v>30</v>
      </c>
      <c r="C24" s="23"/>
      <c r="D24" s="40">
        <f t="shared" si="0"/>
        <v>30</v>
      </c>
      <c r="E24" s="16" t="s">
        <v>31</v>
      </c>
      <c r="F24" s="5"/>
    </row>
    <row r="25" spans="1:11" ht="15" x14ac:dyDescent="0.25">
      <c r="A25" s="15">
        <v>4583</v>
      </c>
      <c r="B25" s="76">
        <v>1199.32</v>
      </c>
      <c r="C25" s="76">
        <v>199.88</v>
      </c>
      <c r="D25" s="40">
        <f t="shared" si="0"/>
        <v>999.43999999999994</v>
      </c>
      <c r="E25" s="75" t="s">
        <v>18</v>
      </c>
      <c r="F25" s="5"/>
    </row>
    <row r="26" spans="1:11" ht="15" x14ac:dyDescent="0.25">
      <c r="A26" s="15">
        <v>4584</v>
      </c>
      <c r="B26" s="76">
        <v>264</v>
      </c>
      <c r="C26" s="76">
        <v>44</v>
      </c>
      <c r="D26" s="40">
        <f t="shared" si="0"/>
        <v>220</v>
      </c>
      <c r="E26" s="75" t="s">
        <v>36</v>
      </c>
      <c r="F26" s="5"/>
    </row>
    <row r="27" spans="1:11" ht="15" x14ac:dyDescent="0.25">
      <c r="A27" s="15">
        <v>4585</v>
      </c>
      <c r="B27" s="76">
        <v>33.520000000000003</v>
      </c>
      <c r="C27" s="76">
        <v>5.59</v>
      </c>
      <c r="D27" s="40">
        <f t="shared" si="0"/>
        <v>27.930000000000003</v>
      </c>
      <c r="E27" s="75" t="s">
        <v>19</v>
      </c>
      <c r="F27" s="5"/>
    </row>
    <row r="28" spans="1:11" ht="15" x14ac:dyDescent="0.25">
      <c r="A28" s="15">
        <v>4586</v>
      </c>
      <c r="B28" s="76">
        <v>1640</v>
      </c>
      <c r="C28" s="76"/>
      <c r="D28" s="40">
        <f t="shared" si="0"/>
        <v>1640</v>
      </c>
      <c r="E28" s="75" t="s">
        <v>37</v>
      </c>
      <c r="F28" s="5"/>
    </row>
    <row r="29" spans="1:11" ht="15" x14ac:dyDescent="0.25">
      <c r="A29" s="15">
        <v>4587</v>
      </c>
      <c r="B29" s="76">
        <v>392</v>
      </c>
      <c r="C29" s="76"/>
      <c r="D29" s="40">
        <f t="shared" si="0"/>
        <v>392</v>
      </c>
      <c r="E29" s="16" t="s">
        <v>48</v>
      </c>
      <c r="F29" s="5"/>
    </row>
    <row r="30" spans="1:11" ht="15" x14ac:dyDescent="0.25">
      <c r="A30" s="15">
        <v>4588</v>
      </c>
      <c r="B30" s="76">
        <v>756</v>
      </c>
      <c r="C30" s="76"/>
      <c r="D30" s="40">
        <f t="shared" si="0"/>
        <v>756</v>
      </c>
      <c r="E30" s="75" t="s">
        <v>38</v>
      </c>
      <c r="F30" s="5"/>
    </row>
    <row r="31" spans="1:11" ht="15" x14ac:dyDescent="0.25">
      <c r="A31" s="15">
        <v>4589</v>
      </c>
      <c r="B31" s="76">
        <v>418.47</v>
      </c>
      <c r="C31" s="76">
        <v>69.75</v>
      </c>
      <c r="D31" s="40">
        <f t="shared" si="0"/>
        <v>348.72</v>
      </c>
      <c r="E31" s="75" t="s">
        <v>39</v>
      </c>
      <c r="F31" s="5"/>
    </row>
    <row r="32" spans="1:11" ht="15" x14ac:dyDescent="0.25">
      <c r="A32" s="15">
        <v>4590</v>
      </c>
      <c r="B32" s="76">
        <v>404.34</v>
      </c>
      <c r="C32" s="76">
        <v>67.39</v>
      </c>
      <c r="D32" s="40">
        <f t="shared" si="0"/>
        <v>336.95</v>
      </c>
      <c r="E32" s="75" t="s">
        <v>49</v>
      </c>
      <c r="F32" s="5"/>
    </row>
    <row r="33" spans="1:6" ht="15" x14ac:dyDescent="0.25">
      <c r="A33" s="15">
        <v>4591</v>
      </c>
      <c r="B33" s="17">
        <v>90</v>
      </c>
      <c r="C33" s="17">
        <v>15</v>
      </c>
      <c r="D33" s="40">
        <f t="shared" si="0"/>
        <v>75</v>
      </c>
      <c r="E33" s="16" t="s">
        <v>40</v>
      </c>
      <c r="F33" s="5"/>
    </row>
    <row r="34" spans="1:6" ht="15" x14ac:dyDescent="0.25">
      <c r="A34" s="15">
        <v>4592</v>
      </c>
      <c r="B34" s="40">
        <v>278</v>
      </c>
      <c r="C34" s="40">
        <v>46.33</v>
      </c>
      <c r="D34" s="40">
        <f t="shared" si="0"/>
        <v>231.67000000000002</v>
      </c>
      <c r="E34" s="21" t="s">
        <v>41</v>
      </c>
      <c r="F34" s="5"/>
    </row>
    <row r="35" spans="1:6" ht="15" x14ac:dyDescent="0.25">
      <c r="A35" s="15">
        <v>4593</v>
      </c>
      <c r="B35" s="40">
        <v>90</v>
      </c>
      <c r="C35" s="40"/>
      <c r="D35" s="40">
        <f t="shared" si="0"/>
        <v>90</v>
      </c>
      <c r="E35" s="21" t="s">
        <v>42</v>
      </c>
      <c r="F35" s="5"/>
    </row>
    <row r="36" spans="1:6" ht="15" x14ac:dyDescent="0.25">
      <c r="A36" s="15">
        <v>4595</v>
      </c>
      <c r="B36" s="40">
        <v>540</v>
      </c>
      <c r="C36" s="40">
        <v>90</v>
      </c>
      <c r="D36" s="40">
        <f t="shared" si="0"/>
        <v>450</v>
      </c>
      <c r="E36" s="21" t="s">
        <v>20</v>
      </c>
    </row>
    <row r="37" spans="1:6" ht="15" x14ac:dyDescent="0.25">
      <c r="A37" s="15">
        <v>4596</v>
      </c>
      <c r="B37" s="40">
        <v>95.93</v>
      </c>
      <c r="C37" s="40">
        <v>15.99</v>
      </c>
      <c r="D37" s="40">
        <f t="shared" si="0"/>
        <v>79.940000000000012</v>
      </c>
      <c r="E37" s="21" t="s">
        <v>43</v>
      </c>
    </row>
    <row r="38" spans="1:6" ht="15" x14ac:dyDescent="0.25">
      <c r="A38" s="15">
        <v>4597</v>
      </c>
      <c r="B38" s="40">
        <v>779.79</v>
      </c>
      <c r="C38" s="40"/>
      <c r="D38" s="40">
        <f t="shared" si="0"/>
        <v>779.79</v>
      </c>
      <c r="E38" s="21" t="s">
        <v>44</v>
      </c>
    </row>
    <row r="39" spans="1:6" ht="15" x14ac:dyDescent="0.25">
      <c r="A39" s="15">
        <v>4598</v>
      </c>
      <c r="B39" s="17">
        <v>19.350000000000001</v>
      </c>
      <c r="C39" s="17"/>
      <c r="D39" s="40">
        <f t="shared" si="0"/>
        <v>19.350000000000001</v>
      </c>
      <c r="E39" s="16" t="s">
        <v>45</v>
      </c>
      <c r="F39" s="5"/>
    </row>
    <row r="40" spans="1:6" ht="15" x14ac:dyDescent="0.25">
      <c r="A40" s="15">
        <v>4599</v>
      </c>
      <c r="B40" s="17">
        <v>229.32</v>
      </c>
      <c r="C40" s="17">
        <v>38.22</v>
      </c>
      <c r="D40" s="40">
        <f t="shared" si="0"/>
        <v>191.1</v>
      </c>
      <c r="E40" s="16" t="s">
        <v>46</v>
      </c>
      <c r="F40" s="5"/>
    </row>
    <row r="41" spans="1:6" ht="15" x14ac:dyDescent="0.25">
      <c r="A41" s="15">
        <v>4600</v>
      </c>
      <c r="B41" s="17">
        <v>300</v>
      </c>
      <c r="C41" s="17"/>
      <c r="D41" s="40">
        <f t="shared" si="0"/>
        <v>300</v>
      </c>
      <c r="E41" s="16" t="s">
        <v>47</v>
      </c>
      <c r="F41" s="5"/>
    </row>
    <row r="42" spans="1:6" ht="15" x14ac:dyDescent="0.25">
      <c r="A42" s="15">
        <v>4601</v>
      </c>
      <c r="B42" s="76">
        <v>230</v>
      </c>
      <c r="C42" s="75"/>
      <c r="D42" s="40">
        <f t="shared" si="0"/>
        <v>230</v>
      </c>
      <c r="E42" s="75" t="s">
        <v>50</v>
      </c>
      <c r="F42" s="5"/>
    </row>
    <row r="43" spans="1:6" ht="15" x14ac:dyDescent="0.25">
      <c r="A43" s="15">
        <v>4602</v>
      </c>
      <c r="B43" s="76">
        <v>12312</v>
      </c>
      <c r="C43" s="76">
        <v>2052</v>
      </c>
      <c r="D43" s="40">
        <f t="shared" si="0"/>
        <v>10260</v>
      </c>
      <c r="E43" s="75" t="s">
        <v>56</v>
      </c>
      <c r="F43" s="5"/>
    </row>
    <row r="44" spans="1:6" ht="15" x14ac:dyDescent="0.25">
      <c r="A44" s="15">
        <v>4603</v>
      </c>
      <c r="B44" s="75">
        <v>46.73</v>
      </c>
      <c r="C44" s="75">
        <v>7.78</v>
      </c>
      <c r="D44" s="40">
        <f t="shared" si="0"/>
        <v>38.949999999999996</v>
      </c>
      <c r="E44" s="75" t="s">
        <v>52</v>
      </c>
      <c r="F44" s="5"/>
    </row>
    <row r="45" spans="1:6" ht="15" x14ac:dyDescent="0.25">
      <c r="A45" s="15">
        <v>4604</v>
      </c>
      <c r="B45" s="75">
        <v>128.56</v>
      </c>
      <c r="C45" s="75">
        <v>21.43</v>
      </c>
      <c r="D45" s="40">
        <f t="shared" si="0"/>
        <v>107.13</v>
      </c>
      <c r="E45" s="75" t="s">
        <v>53</v>
      </c>
      <c r="F45" s="5"/>
    </row>
    <row r="46" spans="1:6" ht="15" x14ac:dyDescent="0.25">
      <c r="A46" s="15">
        <v>4605</v>
      </c>
      <c r="B46" s="75">
        <v>53.45</v>
      </c>
      <c r="C46" s="75">
        <v>8.91</v>
      </c>
      <c r="D46" s="40">
        <f t="shared" si="0"/>
        <v>44.540000000000006</v>
      </c>
      <c r="E46" s="75" t="s">
        <v>54</v>
      </c>
      <c r="F46" s="5"/>
    </row>
    <row r="47" spans="1:6" ht="15" x14ac:dyDescent="0.25">
      <c r="A47" s="77"/>
      <c r="B47" s="17">
        <v>9333.1</v>
      </c>
      <c r="C47" s="17"/>
      <c r="D47" s="40">
        <f t="shared" si="0"/>
        <v>9333.1</v>
      </c>
      <c r="E47" s="16" t="s">
        <v>8</v>
      </c>
      <c r="F47" s="5"/>
    </row>
    <row r="48" spans="1:6" ht="15" x14ac:dyDescent="0.25">
      <c r="A48" s="77"/>
      <c r="B48" s="17">
        <v>2458.6</v>
      </c>
      <c r="C48" s="17"/>
      <c r="D48" s="40">
        <f t="shared" si="0"/>
        <v>2458.6</v>
      </c>
      <c r="E48" s="16" t="s">
        <v>9</v>
      </c>
      <c r="F48" s="5"/>
    </row>
    <row r="49" spans="1:6" ht="15" x14ac:dyDescent="0.25">
      <c r="A49" s="15"/>
      <c r="B49" s="17">
        <v>3471.06</v>
      </c>
      <c r="C49" s="17"/>
      <c r="D49" s="40">
        <f t="shared" si="0"/>
        <v>3471.06</v>
      </c>
      <c r="E49" s="21" t="s">
        <v>10</v>
      </c>
      <c r="F49" s="5"/>
    </row>
    <row r="50" spans="1:6" ht="15" x14ac:dyDescent="0.25">
      <c r="A50" s="78"/>
      <c r="B50" s="79">
        <f>SUM(B5:B49)</f>
        <v>54597.139999999992</v>
      </c>
      <c r="C50" s="79">
        <f>SUM(C5:C49)</f>
        <v>4354.7299999999996</v>
      </c>
      <c r="D50" s="79">
        <f>SUM(D5:D49)</f>
        <v>50242.409999999989</v>
      </c>
      <c r="E50" s="78"/>
      <c r="F50" s="5"/>
    </row>
    <row r="51" spans="1:6" x14ac:dyDescent="0.25">
      <c r="E51" s="6"/>
      <c r="F51" s="5"/>
    </row>
    <row r="52" spans="1:6" x14ac:dyDescent="0.25">
      <c r="E52" s="7"/>
      <c r="F52" s="5"/>
    </row>
    <row r="53" spans="1:6" x14ac:dyDescent="0.25">
      <c r="E53" s="5"/>
      <c r="F53" s="5"/>
    </row>
    <row r="54" spans="1:6" x14ac:dyDescent="0.25">
      <c r="E54" s="5"/>
    </row>
    <row r="55" spans="1:6" x14ac:dyDescent="0.25">
      <c r="E55" s="5"/>
    </row>
    <row r="56" spans="1:6" x14ac:dyDescent="0.25">
      <c r="E56" s="5"/>
    </row>
    <row r="57" spans="1:6" x14ac:dyDescent="0.25">
      <c r="E57" s="5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2" sqref="A2"/>
    </sheetView>
  </sheetViews>
  <sheetFormatPr defaultRowHeight="15" x14ac:dyDescent="0.25"/>
  <cols>
    <col min="1" max="1" width="8.7109375" style="29" customWidth="1"/>
    <col min="2" max="2" width="10.28515625" style="43" customWidth="1"/>
    <col min="3" max="3" width="9.42578125" style="43" customWidth="1"/>
    <col min="4" max="4" width="9.7109375" style="43" customWidth="1"/>
    <col min="5" max="5" width="66.28515625" style="29" customWidth="1"/>
    <col min="6" max="16384" width="9.140625" style="29"/>
  </cols>
  <sheetData>
    <row r="1" spans="1:7" ht="15.75" x14ac:dyDescent="0.25">
      <c r="A1" s="27" t="s">
        <v>3</v>
      </c>
      <c r="B1" s="28"/>
      <c r="C1" s="28"/>
    </row>
    <row r="2" spans="1:7" x14ac:dyDescent="0.25">
      <c r="A2" s="30" t="s">
        <v>334</v>
      </c>
      <c r="B2" s="31"/>
      <c r="C2" s="31"/>
      <c r="D2" s="46"/>
      <c r="E2" s="52"/>
    </row>
    <row r="3" spans="1:7" ht="30" x14ac:dyDescent="0.25">
      <c r="A3" s="37" t="s">
        <v>0</v>
      </c>
      <c r="B3" s="42" t="s">
        <v>1</v>
      </c>
      <c r="C3" s="42" t="s">
        <v>12</v>
      </c>
      <c r="D3" s="42" t="s">
        <v>13</v>
      </c>
      <c r="E3" s="38" t="s">
        <v>2</v>
      </c>
      <c r="F3" s="43"/>
      <c r="G3" s="43"/>
    </row>
    <row r="4" spans="1:7" s="24" customFormat="1" ht="15.75" x14ac:dyDescent="0.25">
      <c r="A4" s="90">
        <v>5004</v>
      </c>
      <c r="B4" s="91">
        <v>135</v>
      </c>
      <c r="C4" s="91">
        <v>22.5</v>
      </c>
      <c r="D4" s="91">
        <f>B4-C4</f>
        <v>112.5</v>
      </c>
      <c r="E4" s="92" t="s">
        <v>306</v>
      </c>
      <c r="F4" s="44"/>
      <c r="G4" s="44"/>
    </row>
    <row r="5" spans="1:7" s="24" customFormat="1" ht="15.75" x14ac:dyDescent="0.25">
      <c r="A5" s="90">
        <v>5006</v>
      </c>
      <c r="B5" s="91">
        <v>568.79999999999995</v>
      </c>
      <c r="C5" s="91">
        <v>94.8</v>
      </c>
      <c r="D5" s="91">
        <f t="shared" ref="D5:D38" si="0">B5-C5</f>
        <v>473.99999999999994</v>
      </c>
      <c r="E5" s="92" t="s">
        <v>307</v>
      </c>
      <c r="F5" s="44"/>
      <c r="G5" s="44"/>
    </row>
    <row r="6" spans="1:7" ht="15.75" x14ac:dyDescent="0.25">
      <c r="A6" s="90" t="s">
        <v>90</v>
      </c>
      <c r="B6" s="91">
        <v>792</v>
      </c>
      <c r="C6" s="91">
        <v>132</v>
      </c>
      <c r="D6" s="91">
        <f t="shared" si="0"/>
        <v>660</v>
      </c>
      <c r="E6" s="92" t="s">
        <v>308</v>
      </c>
      <c r="F6" s="43"/>
      <c r="G6" s="43"/>
    </row>
    <row r="7" spans="1:7" ht="15.75" x14ac:dyDescent="0.25">
      <c r="A7" s="90" t="s">
        <v>90</v>
      </c>
      <c r="B7" s="91">
        <v>102.59</v>
      </c>
      <c r="C7" s="91">
        <v>17.100000000000001</v>
      </c>
      <c r="D7" s="91">
        <f t="shared" si="0"/>
        <v>85.490000000000009</v>
      </c>
      <c r="E7" s="92" t="s">
        <v>187</v>
      </c>
      <c r="F7" s="43"/>
      <c r="G7" s="43"/>
    </row>
    <row r="8" spans="1:7" ht="15.75" x14ac:dyDescent="0.25">
      <c r="A8" s="90">
        <v>5007</v>
      </c>
      <c r="B8" s="91">
        <v>100</v>
      </c>
      <c r="C8" s="91"/>
      <c r="D8" s="91">
        <f t="shared" si="0"/>
        <v>100</v>
      </c>
      <c r="E8" s="92" t="s">
        <v>34</v>
      </c>
      <c r="F8" s="43"/>
      <c r="G8" s="43"/>
    </row>
    <row r="9" spans="1:7" ht="15.75" x14ac:dyDescent="0.25">
      <c r="A9" s="90">
        <v>5009</v>
      </c>
      <c r="B9" s="91">
        <v>87.74</v>
      </c>
      <c r="C9" s="91">
        <v>14.62</v>
      </c>
      <c r="D9" s="91">
        <f t="shared" si="0"/>
        <v>73.11999999999999</v>
      </c>
      <c r="E9" s="92" t="s">
        <v>309</v>
      </c>
    </row>
    <row r="10" spans="1:7" ht="15.75" x14ac:dyDescent="0.25">
      <c r="A10" s="90">
        <v>5010</v>
      </c>
      <c r="B10" s="91">
        <v>632.74</v>
      </c>
      <c r="C10" s="91">
        <v>105.46</v>
      </c>
      <c r="D10" s="91">
        <f t="shared" si="0"/>
        <v>527.28</v>
      </c>
      <c r="E10" s="92" t="s">
        <v>310</v>
      </c>
    </row>
    <row r="11" spans="1:7" ht="15.75" x14ac:dyDescent="0.25">
      <c r="A11" s="90">
        <v>5011</v>
      </c>
      <c r="B11" s="91">
        <v>70</v>
      </c>
      <c r="C11" s="91">
        <v>11.67</v>
      </c>
      <c r="D11" s="91">
        <f t="shared" si="0"/>
        <v>58.33</v>
      </c>
      <c r="E11" s="146" t="s">
        <v>311</v>
      </c>
    </row>
    <row r="12" spans="1:7" ht="15.75" x14ac:dyDescent="0.25">
      <c r="A12" s="90">
        <v>5012</v>
      </c>
      <c r="B12" s="91">
        <v>65.099999999999994</v>
      </c>
      <c r="C12" s="91">
        <v>10.85</v>
      </c>
      <c r="D12" s="91">
        <f t="shared" si="0"/>
        <v>54.249999999999993</v>
      </c>
      <c r="E12" s="92" t="s">
        <v>312</v>
      </c>
    </row>
    <row r="13" spans="1:7" ht="15.75" x14ac:dyDescent="0.25">
      <c r="A13" s="90">
        <v>5013</v>
      </c>
      <c r="B13" s="91">
        <v>82.46</v>
      </c>
      <c r="C13" s="91">
        <v>13.75</v>
      </c>
      <c r="D13" s="91">
        <f t="shared" si="0"/>
        <v>68.709999999999994</v>
      </c>
      <c r="E13" s="92" t="s">
        <v>313</v>
      </c>
    </row>
    <row r="14" spans="1:7" ht="15.75" x14ac:dyDescent="0.25">
      <c r="A14" s="90">
        <v>5014</v>
      </c>
      <c r="B14" s="91">
        <v>96.35</v>
      </c>
      <c r="C14" s="91">
        <v>16.059999999999999</v>
      </c>
      <c r="D14" s="91">
        <f t="shared" si="0"/>
        <v>80.289999999999992</v>
      </c>
      <c r="E14" s="92" t="s">
        <v>126</v>
      </c>
    </row>
    <row r="15" spans="1:7" ht="15.75" x14ac:dyDescent="0.25">
      <c r="A15" s="90">
        <v>5015</v>
      </c>
      <c r="B15" s="91">
        <v>83</v>
      </c>
      <c r="C15" s="91">
        <v>13.83</v>
      </c>
      <c r="D15" s="91">
        <f t="shared" si="0"/>
        <v>69.17</v>
      </c>
      <c r="E15" s="92" t="s">
        <v>314</v>
      </c>
    </row>
    <row r="16" spans="1:7" ht="15.75" customHeight="1" x14ac:dyDescent="0.25">
      <c r="A16" s="90">
        <v>5016</v>
      </c>
      <c r="B16" s="91">
        <v>432</v>
      </c>
      <c r="C16" s="91">
        <v>72</v>
      </c>
      <c r="D16" s="91">
        <f t="shared" si="0"/>
        <v>360</v>
      </c>
      <c r="E16" s="92" t="s">
        <v>315</v>
      </c>
    </row>
    <row r="17" spans="1:5" ht="15.75" x14ac:dyDescent="0.25">
      <c r="A17" s="90">
        <v>5017</v>
      </c>
      <c r="B17" s="93">
        <v>150</v>
      </c>
      <c r="C17" s="93"/>
      <c r="D17" s="91">
        <f t="shared" si="0"/>
        <v>150</v>
      </c>
      <c r="E17" s="92" t="s">
        <v>316</v>
      </c>
    </row>
    <row r="18" spans="1:5" ht="15.75" x14ac:dyDescent="0.25">
      <c r="A18" s="90">
        <v>5018</v>
      </c>
      <c r="B18" s="93">
        <v>687.09</v>
      </c>
      <c r="C18" s="93">
        <v>114.52</v>
      </c>
      <c r="D18" s="91">
        <f t="shared" si="0"/>
        <v>572.57000000000005</v>
      </c>
      <c r="E18" s="92" t="s">
        <v>317</v>
      </c>
    </row>
    <row r="19" spans="1:5" ht="15.75" x14ac:dyDescent="0.25">
      <c r="A19" s="90">
        <v>5019</v>
      </c>
      <c r="B19" s="91">
        <v>185.99</v>
      </c>
      <c r="C19" s="91">
        <v>31</v>
      </c>
      <c r="D19" s="91">
        <f t="shared" si="0"/>
        <v>154.99</v>
      </c>
      <c r="E19" s="92" t="s">
        <v>318</v>
      </c>
    </row>
    <row r="20" spans="1:5" ht="15.75" x14ac:dyDescent="0.25">
      <c r="A20" s="90">
        <v>5020</v>
      </c>
      <c r="B20" s="93">
        <v>236.89</v>
      </c>
      <c r="C20" s="93">
        <v>39.47</v>
      </c>
      <c r="D20" s="91">
        <f t="shared" si="0"/>
        <v>197.42</v>
      </c>
      <c r="E20" s="145" t="s">
        <v>116</v>
      </c>
    </row>
    <row r="21" spans="1:5" ht="15.75" x14ac:dyDescent="0.25">
      <c r="A21" s="90">
        <v>5021</v>
      </c>
      <c r="B21" s="93">
        <v>17.79</v>
      </c>
      <c r="C21" s="93">
        <v>2.97</v>
      </c>
      <c r="D21" s="91">
        <f t="shared" si="0"/>
        <v>14.819999999999999</v>
      </c>
      <c r="E21" s="145" t="s">
        <v>319</v>
      </c>
    </row>
    <row r="22" spans="1:5" ht="15.75" x14ac:dyDescent="0.25">
      <c r="A22" s="90">
        <v>5022</v>
      </c>
      <c r="B22" s="93">
        <v>666</v>
      </c>
      <c r="C22" s="93">
        <v>111</v>
      </c>
      <c r="D22" s="91">
        <f t="shared" si="0"/>
        <v>555</v>
      </c>
      <c r="E22" s="145" t="s">
        <v>320</v>
      </c>
    </row>
    <row r="23" spans="1:5" ht="15.75" x14ac:dyDescent="0.25">
      <c r="A23" s="90">
        <v>5023</v>
      </c>
      <c r="B23" s="93">
        <v>67.05</v>
      </c>
      <c r="C23" s="93"/>
      <c r="D23" s="91">
        <v>67.05</v>
      </c>
      <c r="E23" s="145" t="s">
        <v>321</v>
      </c>
    </row>
    <row r="24" spans="1:5" ht="15.75" x14ac:dyDescent="0.25">
      <c r="A24" s="90">
        <v>5024</v>
      </c>
      <c r="B24" s="93">
        <v>569.91999999999996</v>
      </c>
      <c r="C24" s="93">
        <v>21.92</v>
      </c>
      <c r="D24" s="91">
        <f t="shared" si="0"/>
        <v>548</v>
      </c>
      <c r="E24" s="92" t="s">
        <v>322</v>
      </c>
    </row>
    <row r="25" spans="1:5" ht="15.75" x14ac:dyDescent="0.25">
      <c r="A25" s="90">
        <v>5025</v>
      </c>
      <c r="B25" s="93">
        <v>256.98</v>
      </c>
      <c r="C25" s="91">
        <v>42.83</v>
      </c>
      <c r="D25" s="91">
        <f t="shared" si="0"/>
        <v>214.15000000000003</v>
      </c>
      <c r="E25" s="92" t="s">
        <v>323</v>
      </c>
    </row>
    <row r="26" spans="1:5" ht="15.75" x14ac:dyDescent="0.25">
      <c r="A26" s="90">
        <v>5026</v>
      </c>
      <c r="B26" s="91">
        <v>250.42</v>
      </c>
      <c r="C26" s="91">
        <v>41.74</v>
      </c>
      <c r="D26" s="91">
        <f t="shared" si="0"/>
        <v>208.67999999999998</v>
      </c>
      <c r="E26" s="92" t="s">
        <v>324</v>
      </c>
    </row>
    <row r="27" spans="1:5" ht="15.75" x14ac:dyDescent="0.25">
      <c r="A27" s="90">
        <v>5027</v>
      </c>
      <c r="B27" s="93">
        <v>354.08</v>
      </c>
      <c r="C27" s="93"/>
      <c r="D27" s="91">
        <f t="shared" si="0"/>
        <v>354.08</v>
      </c>
      <c r="E27" s="92" t="s">
        <v>325</v>
      </c>
    </row>
    <row r="28" spans="1:5" ht="15.75" x14ac:dyDescent="0.25">
      <c r="A28" s="90">
        <v>5028</v>
      </c>
      <c r="B28" s="93">
        <v>248.22</v>
      </c>
      <c r="C28" s="93">
        <v>41.37</v>
      </c>
      <c r="D28" s="91">
        <f t="shared" si="0"/>
        <v>206.85</v>
      </c>
      <c r="E28" s="92" t="s">
        <v>326</v>
      </c>
    </row>
    <row r="29" spans="1:5" ht="15.75" x14ac:dyDescent="0.25">
      <c r="A29" s="90">
        <v>5029</v>
      </c>
      <c r="B29" s="93">
        <v>1020</v>
      </c>
      <c r="C29" s="93">
        <v>170</v>
      </c>
      <c r="D29" s="91">
        <f t="shared" si="0"/>
        <v>850</v>
      </c>
      <c r="E29" s="92" t="s">
        <v>327</v>
      </c>
    </row>
    <row r="30" spans="1:5" ht="15.75" x14ac:dyDescent="0.25">
      <c r="A30" s="90">
        <v>5030</v>
      </c>
      <c r="B30" s="97">
        <v>1641</v>
      </c>
      <c r="C30" s="97">
        <v>244</v>
      </c>
      <c r="D30" s="91">
        <f t="shared" si="0"/>
        <v>1397</v>
      </c>
      <c r="E30" s="92" t="s">
        <v>328</v>
      </c>
    </row>
    <row r="31" spans="1:5" s="160" customFormat="1" ht="15.75" x14ac:dyDescent="0.25">
      <c r="A31" s="90">
        <v>5031</v>
      </c>
      <c r="B31" s="93">
        <v>17963.18</v>
      </c>
      <c r="C31" s="93">
        <v>2944.7</v>
      </c>
      <c r="D31" s="91">
        <f t="shared" si="0"/>
        <v>15018.48</v>
      </c>
      <c r="E31" s="92" t="s">
        <v>329</v>
      </c>
    </row>
    <row r="32" spans="1:5" s="160" customFormat="1" ht="15.75" x14ac:dyDescent="0.25">
      <c r="A32" s="90"/>
      <c r="B32" s="97">
        <v>9755.7900000000009</v>
      </c>
      <c r="C32" s="97"/>
      <c r="D32" s="91">
        <f t="shared" si="0"/>
        <v>9755.7900000000009</v>
      </c>
      <c r="E32" s="92" t="s">
        <v>8</v>
      </c>
    </row>
    <row r="33" spans="1:6" s="160" customFormat="1" ht="15.75" x14ac:dyDescent="0.25">
      <c r="A33" s="90"/>
      <c r="B33" s="97">
        <v>2608.9899999999998</v>
      </c>
      <c r="C33" s="97"/>
      <c r="D33" s="91">
        <f t="shared" si="0"/>
        <v>2608.9899999999998</v>
      </c>
      <c r="E33" s="92" t="s">
        <v>9</v>
      </c>
    </row>
    <row r="34" spans="1:6" s="160" customFormat="1" ht="15.75" x14ac:dyDescent="0.25">
      <c r="A34" s="90"/>
      <c r="B34" s="97">
        <v>3534.48</v>
      </c>
      <c r="C34" s="97"/>
      <c r="D34" s="91">
        <f t="shared" si="0"/>
        <v>3534.48</v>
      </c>
      <c r="E34" s="92" t="s">
        <v>10</v>
      </c>
    </row>
    <row r="35" spans="1:6" s="160" customFormat="1" ht="15.75" x14ac:dyDescent="0.25">
      <c r="A35" s="107">
        <v>5034</v>
      </c>
      <c r="B35" s="93">
        <v>397.2</v>
      </c>
      <c r="C35" s="93">
        <v>66.2</v>
      </c>
      <c r="D35" s="91">
        <f t="shared" si="0"/>
        <v>331</v>
      </c>
      <c r="E35" s="92" t="s">
        <v>330</v>
      </c>
    </row>
    <row r="36" spans="1:6" s="160" customFormat="1" ht="15.75" x14ac:dyDescent="0.25">
      <c r="A36" s="107">
        <v>5038</v>
      </c>
      <c r="B36" s="93">
        <v>36</v>
      </c>
      <c r="C36" s="93"/>
      <c r="D36" s="91">
        <f t="shared" si="0"/>
        <v>36</v>
      </c>
      <c r="E36" s="92" t="s">
        <v>331</v>
      </c>
    </row>
    <row r="37" spans="1:6" s="160" customFormat="1" ht="15.75" x14ac:dyDescent="0.25">
      <c r="A37" s="107">
        <v>5039</v>
      </c>
      <c r="B37" s="93">
        <v>150.58000000000001</v>
      </c>
      <c r="C37" s="93">
        <v>25.1</v>
      </c>
      <c r="D37" s="91">
        <f t="shared" si="0"/>
        <v>125.48000000000002</v>
      </c>
      <c r="E37" s="92" t="s">
        <v>332</v>
      </c>
    </row>
    <row r="38" spans="1:6" s="160" customFormat="1" ht="15.75" x14ac:dyDescent="0.25">
      <c r="A38" s="107">
        <v>5040</v>
      </c>
      <c r="B38" s="93">
        <v>2383.3000000000002</v>
      </c>
      <c r="C38" s="93">
        <v>397.24</v>
      </c>
      <c r="D38" s="91">
        <f t="shared" si="0"/>
        <v>1986.0600000000002</v>
      </c>
      <c r="E38" s="92" t="s">
        <v>333</v>
      </c>
    </row>
    <row r="39" spans="1:6" s="160" customFormat="1" ht="15.75" x14ac:dyDescent="0.25">
      <c r="A39" s="107"/>
      <c r="B39" s="93"/>
      <c r="C39" s="93"/>
      <c r="D39" s="91"/>
      <c r="E39" s="92"/>
    </row>
    <row r="40" spans="1:6" s="160" customFormat="1" ht="15.75" x14ac:dyDescent="0.25">
      <c r="A40" s="92"/>
      <c r="B40" s="93">
        <f>SUM(B4:B39)</f>
        <v>46428.73</v>
      </c>
      <c r="C40" s="93">
        <f t="shared" ref="C40:D40" si="1">SUM(C4:C39)</f>
        <v>4818.7</v>
      </c>
      <c r="D40" s="93">
        <f t="shared" si="1"/>
        <v>41610.030000000006</v>
      </c>
      <c r="E40" s="92"/>
    </row>
    <row r="41" spans="1:6" x14ac:dyDescent="0.25">
      <c r="D41" s="54"/>
    </row>
    <row r="42" spans="1:6" x14ac:dyDescent="0.25">
      <c r="D42" s="54"/>
    </row>
    <row r="43" spans="1:6" x14ac:dyDescent="0.25">
      <c r="F43" s="29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8" workbookViewId="0">
      <selection activeCell="L14" sqref="L14"/>
    </sheetView>
  </sheetViews>
  <sheetFormatPr defaultRowHeight="15.75" x14ac:dyDescent="0.25"/>
  <cols>
    <col min="1" max="1" width="6" style="56" customWidth="1"/>
    <col min="2" max="3" width="9.42578125" style="55" customWidth="1"/>
    <col min="4" max="4" width="9.7109375" style="55" customWidth="1"/>
    <col min="5" max="5" width="66.28515625" style="56" customWidth="1"/>
    <col min="6" max="16384" width="9.140625" style="56"/>
  </cols>
  <sheetData>
    <row r="1" spans="1:7" x14ac:dyDescent="0.25">
      <c r="A1" s="27" t="s">
        <v>3</v>
      </c>
      <c r="B1" s="28"/>
      <c r="C1" s="28"/>
    </row>
    <row r="2" spans="1:7" x14ac:dyDescent="0.25">
      <c r="A2" s="57" t="s">
        <v>363</v>
      </c>
      <c r="B2" s="58"/>
      <c r="C2" s="58"/>
      <c r="D2" s="59"/>
      <c r="E2" s="60"/>
    </row>
    <row r="3" spans="1:7" ht="47.25" x14ac:dyDescent="0.25">
      <c r="A3" s="61" t="s">
        <v>0</v>
      </c>
      <c r="B3" s="62" t="s">
        <v>1</v>
      </c>
      <c r="C3" s="62" t="s">
        <v>12</v>
      </c>
      <c r="D3" s="62" t="s">
        <v>13</v>
      </c>
      <c r="E3" s="63" t="s">
        <v>2</v>
      </c>
      <c r="F3" s="55"/>
      <c r="G3" s="55"/>
    </row>
    <row r="4" spans="1:7" x14ac:dyDescent="0.25">
      <c r="A4" s="92" t="s">
        <v>90</v>
      </c>
      <c r="B4" s="93">
        <v>54.81</v>
      </c>
      <c r="C4" s="93">
        <v>2.61</v>
      </c>
      <c r="D4" s="93">
        <f>B4-C4</f>
        <v>52.2</v>
      </c>
      <c r="E4" s="92" t="s">
        <v>131</v>
      </c>
      <c r="F4" s="55"/>
      <c r="G4" s="55"/>
    </row>
    <row r="5" spans="1:7" x14ac:dyDescent="0.25">
      <c r="A5" s="92">
        <v>5161</v>
      </c>
      <c r="B5" s="93">
        <v>500</v>
      </c>
      <c r="C5" s="93"/>
      <c r="D5" s="93">
        <f t="shared" ref="D5:D9" si="0">B5-C5</f>
        <v>500</v>
      </c>
      <c r="E5" s="92" t="s">
        <v>335</v>
      </c>
      <c r="F5" s="55"/>
      <c r="G5" s="55"/>
    </row>
    <row r="6" spans="1:7" x14ac:dyDescent="0.25">
      <c r="A6" s="92">
        <v>5162</v>
      </c>
      <c r="B6" s="93">
        <v>663.04</v>
      </c>
      <c r="C6" s="93">
        <v>71.040000000000006</v>
      </c>
      <c r="D6" s="93">
        <f t="shared" si="0"/>
        <v>592</v>
      </c>
      <c r="E6" s="92" t="s">
        <v>336</v>
      </c>
      <c r="F6" s="55"/>
      <c r="G6" s="55"/>
    </row>
    <row r="7" spans="1:7" x14ac:dyDescent="0.25">
      <c r="A7" s="92">
        <v>5164</v>
      </c>
      <c r="B7" s="93">
        <v>2372</v>
      </c>
      <c r="C7" s="93"/>
      <c r="D7" s="93">
        <f t="shared" si="0"/>
        <v>2372</v>
      </c>
      <c r="E7" s="92" t="s">
        <v>337</v>
      </c>
      <c r="F7" s="55"/>
      <c r="G7" s="55"/>
    </row>
    <row r="8" spans="1:7" x14ac:dyDescent="0.25">
      <c r="A8" s="92">
        <v>5165</v>
      </c>
      <c r="B8" s="93">
        <v>100</v>
      </c>
      <c r="C8" s="93"/>
      <c r="D8" s="93">
        <f t="shared" si="0"/>
        <v>100</v>
      </c>
      <c r="E8" s="92" t="s">
        <v>161</v>
      </c>
      <c r="F8" s="55"/>
      <c r="G8" s="55"/>
    </row>
    <row r="9" spans="1:7" x14ac:dyDescent="0.25">
      <c r="A9" s="95"/>
      <c r="B9" s="88">
        <v>33.22</v>
      </c>
      <c r="C9" s="88">
        <v>5.52</v>
      </c>
      <c r="D9" s="93">
        <f t="shared" si="0"/>
        <v>27.7</v>
      </c>
      <c r="E9" s="95" t="s">
        <v>338</v>
      </c>
      <c r="F9" s="55"/>
      <c r="G9" s="55"/>
    </row>
    <row r="10" spans="1:7" x14ac:dyDescent="0.25">
      <c r="A10" s="95"/>
      <c r="B10" s="88">
        <v>2190</v>
      </c>
      <c r="C10" s="88">
        <v>365</v>
      </c>
      <c r="D10" s="93">
        <f>B10-C10</f>
        <v>1825</v>
      </c>
      <c r="E10" s="95" t="s">
        <v>339</v>
      </c>
      <c r="F10" s="55"/>
      <c r="G10" s="55"/>
    </row>
    <row r="11" spans="1:7" x14ac:dyDescent="0.25">
      <c r="A11" s="95"/>
      <c r="B11" s="88">
        <v>5009.79</v>
      </c>
      <c r="C11" s="88">
        <v>834.96</v>
      </c>
      <c r="D11" s="93">
        <f>B11-C11</f>
        <v>4174.83</v>
      </c>
      <c r="E11" s="95" t="s">
        <v>340</v>
      </c>
      <c r="F11" s="55"/>
      <c r="G11" s="55"/>
    </row>
    <row r="12" spans="1:7" x14ac:dyDescent="0.25">
      <c r="A12" s="95"/>
      <c r="B12" s="88">
        <v>1436.67</v>
      </c>
      <c r="C12" s="88"/>
      <c r="D12" s="93">
        <f>B12-C12</f>
        <v>1436.67</v>
      </c>
      <c r="E12" s="95" t="s">
        <v>341</v>
      </c>
      <c r="F12" s="55"/>
      <c r="G12" s="55"/>
    </row>
    <row r="13" spans="1:7" x14ac:dyDescent="0.25">
      <c r="A13" s="95"/>
      <c r="B13" s="88">
        <v>222</v>
      </c>
      <c r="C13" s="88">
        <v>37</v>
      </c>
      <c r="D13" s="93">
        <f>B13-C13</f>
        <v>185</v>
      </c>
      <c r="E13" s="95" t="s">
        <v>342</v>
      </c>
      <c r="F13" s="55"/>
      <c r="G13" s="55"/>
    </row>
    <row r="14" spans="1:7" s="65" customFormat="1" x14ac:dyDescent="0.25">
      <c r="A14" s="95"/>
      <c r="B14" s="88">
        <v>423.03</v>
      </c>
      <c r="C14" s="88">
        <v>70.53</v>
      </c>
      <c r="D14" s="93">
        <f t="shared" ref="D14:D38" si="1">B14-C14</f>
        <v>352.5</v>
      </c>
      <c r="E14" s="95" t="s">
        <v>343</v>
      </c>
      <c r="F14" s="64"/>
      <c r="G14" s="64"/>
    </row>
    <row r="15" spans="1:7" s="65" customFormat="1" x14ac:dyDescent="0.25">
      <c r="A15" s="92"/>
      <c r="B15" s="93">
        <v>354</v>
      </c>
      <c r="C15" s="93">
        <v>59</v>
      </c>
      <c r="D15" s="93">
        <f t="shared" si="1"/>
        <v>295</v>
      </c>
      <c r="E15" s="92" t="s">
        <v>344</v>
      </c>
      <c r="F15" s="64"/>
      <c r="G15" s="64"/>
    </row>
    <row r="16" spans="1:7" x14ac:dyDescent="0.25">
      <c r="A16" s="95"/>
      <c r="B16" s="88">
        <v>399.6</v>
      </c>
      <c r="C16" s="88">
        <v>66.599999999999994</v>
      </c>
      <c r="D16" s="93">
        <f t="shared" si="1"/>
        <v>333</v>
      </c>
      <c r="E16" s="95" t="s">
        <v>345</v>
      </c>
      <c r="F16" s="55"/>
      <c r="G16" s="55"/>
    </row>
    <row r="17" spans="1:5" x14ac:dyDescent="0.25">
      <c r="A17" s="95"/>
      <c r="B17" s="88">
        <v>952.5</v>
      </c>
      <c r="C17" s="88">
        <v>142</v>
      </c>
      <c r="D17" s="93">
        <f t="shared" si="1"/>
        <v>810.5</v>
      </c>
      <c r="E17" s="95" t="s">
        <v>346</v>
      </c>
    </row>
    <row r="18" spans="1:5" x14ac:dyDescent="0.25">
      <c r="A18" s="95"/>
      <c r="B18" s="88">
        <v>13.5</v>
      </c>
      <c r="C18" s="88"/>
      <c r="D18" s="93">
        <f t="shared" si="1"/>
        <v>13.5</v>
      </c>
      <c r="E18" s="95" t="s">
        <v>347</v>
      </c>
    </row>
    <row r="19" spans="1:5" x14ac:dyDescent="0.25">
      <c r="A19" s="82"/>
      <c r="B19" s="88">
        <v>42.29</v>
      </c>
      <c r="C19" s="88">
        <v>7.05</v>
      </c>
      <c r="D19" s="93">
        <f t="shared" si="1"/>
        <v>35.24</v>
      </c>
      <c r="E19" s="95" t="s">
        <v>348</v>
      </c>
    </row>
    <row r="20" spans="1:5" x14ac:dyDescent="0.25">
      <c r="A20" s="53"/>
      <c r="B20" s="93">
        <v>21.6</v>
      </c>
      <c r="C20" s="93">
        <v>3.6</v>
      </c>
      <c r="D20" s="93">
        <f t="shared" si="1"/>
        <v>18</v>
      </c>
      <c r="E20" s="92" t="s">
        <v>349</v>
      </c>
    </row>
    <row r="21" spans="1:5" x14ac:dyDescent="0.25">
      <c r="A21" s="53"/>
      <c r="B21" s="93">
        <v>118.7</v>
      </c>
      <c r="C21" s="92"/>
      <c r="D21" s="93">
        <f t="shared" si="1"/>
        <v>118.7</v>
      </c>
      <c r="E21" s="92" t="s">
        <v>350</v>
      </c>
    </row>
    <row r="22" spans="1:5" x14ac:dyDescent="0.25">
      <c r="A22" s="82"/>
      <c r="B22" s="88">
        <v>72</v>
      </c>
      <c r="C22" s="88">
        <v>12</v>
      </c>
      <c r="D22" s="93">
        <f t="shared" si="1"/>
        <v>60</v>
      </c>
      <c r="E22" s="95" t="s">
        <v>351</v>
      </c>
    </row>
    <row r="23" spans="1:5" x14ac:dyDescent="0.25">
      <c r="A23" s="82"/>
      <c r="B23" s="88">
        <v>1226</v>
      </c>
      <c r="C23" s="88"/>
      <c r="D23" s="93">
        <f t="shared" si="1"/>
        <v>1226</v>
      </c>
      <c r="E23" s="95" t="s">
        <v>352</v>
      </c>
    </row>
    <row r="24" spans="1:5" ht="15.75" customHeight="1" x14ac:dyDescent="0.25">
      <c r="A24" s="82"/>
      <c r="B24" s="88">
        <v>270</v>
      </c>
      <c r="C24" s="88">
        <v>45</v>
      </c>
      <c r="D24" s="93">
        <f t="shared" si="1"/>
        <v>225</v>
      </c>
      <c r="E24" s="95" t="s">
        <v>353</v>
      </c>
    </row>
    <row r="25" spans="1:5" x14ac:dyDescent="0.25">
      <c r="A25" s="82"/>
      <c r="B25" s="88">
        <v>42</v>
      </c>
      <c r="C25" s="88">
        <v>7</v>
      </c>
      <c r="D25" s="93">
        <f t="shared" si="1"/>
        <v>35</v>
      </c>
      <c r="E25" s="95" t="s">
        <v>354</v>
      </c>
    </row>
    <row r="26" spans="1:5" x14ac:dyDescent="0.25">
      <c r="A26" s="141"/>
      <c r="B26" s="91">
        <v>43.68</v>
      </c>
      <c r="C26" s="91">
        <v>7.28</v>
      </c>
      <c r="D26" s="93">
        <f t="shared" si="1"/>
        <v>36.4</v>
      </c>
      <c r="E26" s="92" t="s">
        <v>355</v>
      </c>
    </row>
    <row r="27" spans="1:5" x14ac:dyDescent="0.25">
      <c r="A27" s="90"/>
      <c r="B27" s="91">
        <v>293.66000000000003</v>
      </c>
      <c r="C27" s="91">
        <v>48.94</v>
      </c>
      <c r="D27" s="93">
        <f t="shared" si="1"/>
        <v>244.72000000000003</v>
      </c>
      <c r="E27" s="92" t="s">
        <v>356</v>
      </c>
    </row>
    <row r="28" spans="1:5" x14ac:dyDescent="0.25">
      <c r="A28" s="90"/>
      <c r="B28" s="97">
        <v>360</v>
      </c>
      <c r="C28" s="97">
        <v>60</v>
      </c>
      <c r="D28" s="93">
        <f t="shared" si="1"/>
        <v>300</v>
      </c>
      <c r="E28" s="92" t="s">
        <v>357</v>
      </c>
    </row>
    <row r="29" spans="1:5" x14ac:dyDescent="0.25">
      <c r="A29" s="90"/>
      <c r="B29" s="97">
        <v>5</v>
      </c>
      <c r="C29" s="97"/>
      <c r="D29" s="93">
        <f t="shared" si="1"/>
        <v>5</v>
      </c>
      <c r="E29" s="92" t="s">
        <v>358</v>
      </c>
    </row>
    <row r="30" spans="1:5" x14ac:dyDescent="0.25">
      <c r="A30" s="90"/>
      <c r="B30" s="97">
        <v>1368.61</v>
      </c>
      <c r="C30" s="97">
        <v>228.1</v>
      </c>
      <c r="D30" s="93">
        <f t="shared" si="1"/>
        <v>1140.51</v>
      </c>
      <c r="E30" s="92" t="s">
        <v>359</v>
      </c>
    </row>
    <row r="31" spans="1:5" x14ac:dyDescent="0.25">
      <c r="A31" s="90"/>
      <c r="B31" s="97">
        <v>269.39999999999998</v>
      </c>
      <c r="C31" s="97">
        <v>44.9</v>
      </c>
      <c r="D31" s="93">
        <f t="shared" si="1"/>
        <v>224.49999999999997</v>
      </c>
      <c r="E31" s="92" t="s">
        <v>116</v>
      </c>
    </row>
    <row r="32" spans="1:5" x14ac:dyDescent="0.25">
      <c r="A32" s="90"/>
      <c r="B32" s="97">
        <v>132</v>
      </c>
      <c r="C32" s="97">
        <v>22</v>
      </c>
      <c r="D32" s="93">
        <f t="shared" si="1"/>
        <v>110</v>
      </c>
      <c r="E32" s="92" t="s">
        <v>360</v>
      </c>
    </row>
    <row r="33" spans="1:6" x14ac:dyDescent="0.25">
      <c r="A33" s="90"/>
      <c r="B33" s="97">
        <v>10</v>
      </c>
      <c r="C33" s="97"/>
      <c r="D33" s="93">
        <f t="shared" si="1"/>
        <v>10</v>
      </c>
      <c r="E33" s="92" t="s">
        <v>361</v>
      </c>
    </row>
    <row r="34" spans="1:6" x14ac:dyDescent="0.25">
      <c r="A34" s="90"/>
      <c r="B34" s="97">
        <v>226.65</v>
      </c>
      <c r="C34" s="97">
        <v>37.770000000000003</v>
      </c>
      <c r="D34" s="93">
        <f t="shared" si="1"/>
        <v>188.88</v>
      </c>
      <c r="E34" s="92" t="s">
        <v>362</v>
      </c>
    </row>
    <row r="35" spans="1:6" x14ac:dyDescent="0.25">
      <c r="A35" s="66"/>
      <c r="B35" s="97">
        <v>9682.6299999999992</v>
      </c>
      <c r="C35" s="97"/>
      <c r="D35" s="93">
        <f t="shared" si="1"/>
        <v>9682.6299999999992</v>
      </c>
      <c r="E35" s="146" t="s">
        <v>8</v>
      </c>
      <c r="F35" s="160"/>
    </row>
    <row r="36" spans="1:6" x14ac:dyDescent="0.25">
      <c r="A36" s="66"/>
      <c r="B36" s="97">
        <v>2559.5300000000002</v>
      </c>
      <c r="C36" s="97"/>
      <c r="D36" s="93">
        <f t="shared" si="1"/>
        <v>2559.5300000000002</v>
      </c>
      <c r="E36" s="146" t="s">
        <v>9</v>
      </c>
      <c r="F36" s="160"/>
    </row>
    <row r="37" spans="1:6" x14ac:dyDescent="0.25">
      <c r="A37" s="66"/>
      <c r="B37" s="97">
        <v>3501.32</v>
      </c>
      <c r="C37" s="97"/>
      <c r="D37" s="93">
        <f t="shared" si="1"/>
        <v>3501.32</v>
      </c>
      <c r="E37" s="146" t="s">
        <v>10</v>
      </c>
      <c r="F37" s="160"/>
    </row>
    <row r="38" spans="1:6" s="65" customFormat="1" x14ac:dyDescent="0.25">
      <c r="A38" s="66"/>
      <c r="B38" s="97"/>
      <c r="C38" s="97"/>
      <c r="D38" s="93">
        <f t="shared" si="1"/>
        <v>0</v>
      </c>
      <c r="E38" s="92"/>
      <c r="F38" s="161"/>
    </row>
    <row r="39" spans="1:6" x14ac:dyDescent="0.25">
      <c r="A39" s="53"/>
      <c r="B39" s="93">
        <f>SUM(B4:B38)</f>
        <v>34969.230000000003</v>
      </c>
      <c r="C39" s="93">
        <f t="shared" ref="C39:D39" si="2">SUM(C4:C38)</f>
        <v>2177.9</v>
      </c>
      <c r="D39" s="93">
        <f t="shared" si="2"/>
        <v>32791.329999999994</v>
      </c>
      <c r="E39" s="92"/>
      <c r="F39" s="160"/>
    </row>
    <row r="40" spans="1:6" x14ac:dyDescent="0.25">
      <c r="D40" s="70"/>
    </row>
    <row r="41" spans="1:6" x14ac:dyDescent="0.25">
      <c r="D41" s="70"/>
    </row>
    <row r="42" spans="1:6" x14ac:dyDescent="0.25">
      <c r="C42" s="56"/>
      <c r="D42" s="56"/>
      <c r="F42" s="56" t="s">
        <v>14</v>
      </c>
    </row>
    <row r="43" spans="1:6" x14ac:dyDescent="0.25">
      <c r="C43" s="56"/>
      <c r="D43" s="56"/>
    </row>
    <row r="44" spans="1:6" x14ac:dyDescent="0.25">
      <c r="C44" s="56"/>
      <c r="D44" s="56"/>
    </row>
    <row r="45" spans="1:6" x14ac:dyDescent="0.25">
      <c r="C45" s="56"/>
      <c r="D45" s="56"/>
    </row>
    <row r="46" spans="1:6" x14ac:dyDescent="0.25">
      <c r="C46" s="56"/>
      <c r="D46" s="56"/>
    </row>
    <row r="47" spans="1:6" x14ac:dyDescent="0.25">
      <c r="C47" s="56"/>
      <c r="D47" s="56"/>
    </row>
    <row r="48" spans="1:6" x14ac:dyDescent="0.25">
      <c r="C48" s="56"/>
      <c r="D48" s="56"/>
    </row>
    <row r="49" spans="3:4" x14ac:dyDescent="0.25">
      <c r="C49" s="56"/>
      <c r="D49" s="56"/>
    </row>
    <row r="50" spans="3:4" x14ac:dyDescent="0.25">
      <c r="C50" s="56"/>
      <c r="D50" s="56"/>
    </row>
    <row r="51" spans="3:4" x14ac:dyDescent="0.25">
      <c r="C51" s="56"/>
      <c r="D51" s="56"/>
    </row>
    <row r="52" spans="3:4" x14ac:dyDescent="0.25">
      <c r="C52" s="56"/>
      <c r="D52" s="56"/>
    </row>
    <row r="53" spans="3:4" x14ac:dyDescent="0.25">
      <c r="C53" s="56"/>
      <c r="D53" s="56"/>
    </row>
    <row r="54" spans="3:4" x14ac:dyDescent="0.25">
      <c r="C54" s="56"/>
      <c r="D54" s="56"/>
    </row>
    <row r="55" spans="3:4" x14ac:dyDescent="0.25">
      <c r="C55" s="56"/>
      <c r="D55" s="56"/>
    </row>
    <row r="56" spans="3:4" x14ac:dyDescent="0.25">
      <c r="C56" s="56"/>
      <c r="D56" s="56"/>
    </row>
    <row r="57" spans="3:4" x14ac:dyDescent="0.25">
      <c r="C57" s="56"/>
      <c r="D57" s="56"/>
    </row>
    <row r="58" spans="3:4" x14ac:dyDescent="0.25">
      <c r="C58" s="56"/>
      <c r="D58" s="56"/>
    </row>
    <row r="59" spans="3:4" x14ac:dyDescent="0.25">
      <c r="C59" s="56"/>
      <c r="D59" s="56"/>
    </row>
    <row r="60" spans="3:4" x14ac:dyDescent="0.25">
      <c r="C60" s="56"/>
      <c r="D60" s="56"/>
    </row>
    <row r="61" spans="3:4" x14ac:dyDescent="0.25">
      <c r="C61" s="56"/>
      <c r="D61" s="56"/>
    </row>
    <row r="62" spans="3:4" x14ac:dyDescent="0.25">
      <c r="C62" s="56"/>
      <c r="D62" s="56"/>
    </row>
    <row r="63" spans="3:4" x14ac:dyDescent="0.25">
      <c r="C63" s="56"/>
      <c r="D63" s="56"/>
    </row>
    <row r="64" spans="3:4" x14ac:dyDescent="0.25">
      <c r="C64" s="56"/>
      <c r="D64" s="56"/>
    </row>
    <row r="65" spans="3:4" x14ac:dyDescent="0.25">
      <c r="C65" s="56"/>
      <c r="D65" s="56"/>
    </row>
    <row r="66" spans="3:4" x14ac:dyDescent="0.25">
      <c r="C66" s="56"/>
      <c r="D66" s="56"/>
    </row>
    <row r="67" spans="3:4" x14ac:dyDescent="0.25">
      <c r="C67" s="56"/>
      <c r="D67" s="56"/>
    </row>
    <row r="68" spans="3:4" x14ac:dyDescent="0.25">
      <c r="C68" s="56"/>
      <c r="D68" s="56"/>
    </row>
    <row r="69" spans="3:4" x14ac:dyDescent="0.25">
      <c r="C69" s="56"/>
      <c r="D69" s="56"/>
    </row>
    <row r="70" spans="3:4" x14ac:dyDescent="0.25">
      <c r="C70" s="56"/>
      <c r="D70" s="56"/>
    </row>
    <row r="71" spans="3:4" x14ac:dyDescent="0.25">
      <c r="C71" s="56"/>
      <c r="D71" s="56"/>
    </row>
    <row r="72" spans="3:4" x14ac:dyDescent="0.25">
      <c r="C72" s="56"/>
      <c r="D72" s="56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O9" sqref="O9"/>
    </sheetView>
  </sheetViews>
  <sheetFormatPr defaultRowHeight="15.75" x14ac:dyDescent="0.25"/>
  <cols>
    <col min="1" max="1" width="6" style="56" customWidth="1"/>
    <col min="2" max="3" width="9.42578125" style="55" customWidth="1"/>
    <col min="4" max="4" width="9.7109375" style="55" customWidth="1"/>
    <col min="5" max="5" width="66.28515625" style="56" customWidth="1"/>
    <col min="6" max="16384" width="9.140625" style="56"/>
  </cols>
  <sheetData>
    <row r="1" spans="1:7" x14ac:dyDescent="0.25">
      <c r="A1" s="4" t="s">
        <v>3</v>
      </c>
      <c r="B1" s="147"/>
      <c r="C1" s="147"/>
      <c r="D1" s="72"/>
      <c r="E1" s="162"/>
    </row>
    <row r="2" spans="1:7" x14ac:dyDescent="0.25">
      <c r="A2" s="163" t="s">
        <v>394</v>
      </c>
      <c r="B2" s="164"/>
      <c r="C2" s="164"/>
      <c r="D2" s="165"/>
      <c r="E2" s="166"/>
    </row>
    <row r="3" spans="1:7" ht="47.25" x14ac:dyDescent="0.25">
      <c r="A3" s="167" t="s">
        <v>0</v>
      </c>
      <c r="B3" s="168" t="s">
        <v>1</v>
      </c>
      <c r="C3" s="168" t="s">
        <v>12</v>
      </c>
      <c r="D3" s="168" t="s">
        <v>13</v>
      </c>
      <c r="E3" s="169" t="s">
        <v>2</v>
      </c>
      <c r="F3" s="55"/>
      <c r="G3" s="55"/>
    </row>
    <row r="4" spans="1:7" s="65" customFormat="1" x14ac:dyDescent="0.25">
      <c r="A4" s="95">
        <v>5215</v>
      </c>
      <c r="B4" s="88">
        <v>34.99</v>
      </c>
      <c r="C4" s="88">
        <v>5.83</v>
      </c>
      <c r="D4" s="88">
        <f t="shared" ref="D4:D38" si="0">B4-C4</f>
        <v>29.160000000000004</v>
      </c>
      <c r="E4" s="95" t="s">
        <v>364</v>
      </c>
      <c r="F4" s="64"/>
      <c r="G4" s="64"/>
    </row>
    <row r="5" spans="1:7" x14ac:dyDescent="0.25">
      <c r="A5" s="95" t="s">
        <v>90</v>
      </c>
      <c r="B5" s="88">
        <v>65.84</v>
      </c>
      <c r="C5" s="88">
        <v>3.14</v>
      </c>
      <c r="D5" s="88">
        <f t="shared" si="0"/>
        <v>62.7</v>
      </c>
      <c r="E5" s="95" t="s">
        <v>365</v>
      </c>
      <c r="F5" s="55"/>
      <c r="G5" s="55"/>
    </row>
    <row r="6" spans="1:7" x14ac:dyDescent="0.25">
      <c r="A6" s="95" t="s">
        <v>207</v>
      </c>
      <c r="B6" s="88">
        <v>21.98</v>
      </c>
      <c r="C6" s="88">
        <v>3.66</v>
      </c>
      <c r="D6" s="88">
        <f t="shared" si="0"/>
        <v>18.32</v>
      </c>
      <c r="E6" s="95" t="s">
        <v>366</v>
      </c>
    </row>
    <row r="7" spans="1:7" x14ac:dyDescent="0.25">
      <c r="A7" s="95">
        <v>5216</v>
      </c>
      <c r="B7" s="88">
        <v>241</v>
      </c>
      <c r="C7" s="88"/>
      <c r="D7" s="88">
        <f t="shared" si="0"/>
        <v>241</v>
      </c>
      <c r="E7" s="95" t="s">
        <v>367</v>
      </c>
    </row>
    <row r="8" spans="1:7" s="65" customFormat="1" x14ac:dyDescent="0.25">
      <c r="A8" s="95">
        <v>5218</v>
      </c>
      <c r="B8" s="88">
        <v>200</v>
      </c>
      <c r="C8" s="88"/>
      <c r="D8" s="88">
        <f t="shared" si="0"/>
        <v>200</v>
      </c>
      <c r="E8" s="95" t="s">
        <v>368</v>
      </c>
    </row>
    <row r="9" spans="1:7" x14ac:dyDescent="0.25">
      <c r="A9" s="95">
        <v>5219</v>
      </c>
      <c r="B9" s="88">
        <v>301.27999999999997</v>
      </c>
      <c r="C9" s="88"/>
      <c r="D9" s="88">
        <f t="shared" si="0"/>
        <v>301.27999999999997</v>
      </c>
      <c r="E9" s="95" t="s">
        <v>369</v>
      </c>
    </row>
    <row r="10" spans="1:7" x14ac:dyDescent="0.25">
      <c r="A10" s="95">
        <v>5220</v>
      </c>
      <c r="B10" s="88">
        <v>12</v>
      </c>
      <c r="C10" s="88"/>
      <c r="D10" s="88">
        <f t="shared" si="0"/>
        <v>12</v>
      </c>
      <c r="E10" s="95" t="s">
        <v>370</v>
      </c>
    </row>
    <row r="11" spans="1:7" s="65" customFormat="1" x14ac:dyDescent="0.25">
      <c r="A11" s="95" t="s">
        <v>90</v>
      </c>
      <c r="B11" s="88">
        <v>106.25</v>
      </c>
      <c r="C11" s="88">
        <v>17.71</v>
      </c>
      <c r="D11" s="88">
        <f t="shared" si="0"/>
        <v>88.539999999999992</v>
      </c>
      <c r="E11" s="95" t="s">
        <v>371</v>
      </c>
    </row>
    <row r="12" spans="1:7" x14ac:dyDescent="0.25">
      <c r="A12" s="95">
        <v>5053</v>
      </c>
      <c r="B12" s="88">
        <v>1140</v>
      </c>
      <c r="C12" s="88">
        <v>190</v>
      </c>
      <c r="D12" s="88">
        <f t="shared" si="0"/>
        <v>950</v>
      </c>
      <c r="E12" s="95" t="s">
        <v>372</v>
      </c>
    </row>
    <row r="13" spans="1:7" x14ac:dyDescent="0.25">
      <c r="A13" s="95">
        <v>5054</v>
      </c>
      <c r="B13" s="88">
        <v>453.43</v>
      </c>
      <c r="C13" s="88">
        <v>75.569999999999993</v>
      </c>
      <c r="D13" s="88">
        <f t="shared" si="0"/>
        <v>377.86</v>
      </c>
      <c r="E13" s="95" t="s">
        <v>373</v>
      </c>
    </row>
    <row r="14" spans="1:7" x14ac:dyDescent="0.25">
      <c r="A14" s="95">
        <v>5055</v>
      </c>
      <c r="B14" s="88">
        <v>624</v>
      </c>
      <c r="C14" s="88">
        <v>104</v>
      </c>
      <c r="D14" s="88">
        <f t="shared" si="0"/>
        <v>520</v>
      </c>
      <c r="E14" s="95" t="s">
        <v>374</v>
      </c>
    </row>
    <row r="15" spans="1:7" x14ac:dyDescent="0.25">
      <c r="A15" s="95">
        <v>5056</v>
      </c>
      <c r="B15" s="88">
        <v>55.1</v>
      </c>
      <c r="C15" s="88">
        <v>9.18</v>
      </c>
      <c r="D15" s="88">
        <f t="shared" si="0"/>
        <v>45.92</v>
      </c>
      <c r="E15" s="95" t="s">
        <v>375</v>
      </c>
      <c r="G15" s="56" t="s">
        <v>11</v>
      </c>
    </row>
    <row r="16" spans="1:7" ht="15.75" customHeight="1" x14ac:dyDescent="0.25">
      <c r="A16" s="95">
        <v>5057</v>
      </c>
      <c r="B16" s="87">
        <v>280</v>
      </c>
      <c r="C16" s="87"/>
      <c r="D16" s="87">
        <f t="shared" si="0"/>
        <v>280</v>
      </c>
      <c r="E16" s="95" t="s">
        <v>376</v>
      </c>
    </row>
    <row r="17" spans="1:5" x14ac:dyDescent="0.25">
      <c r="A17" s="95">
        <v>5058</v>
      </c>
      <c r="B17" s="88">
        <v>123.92</v>
      </c>
      <c r="C17" s="88">
        <v>20.66</v>
      </c>
      <c r="D17" s="88">
        <f t="shared" si="0"/>
        <v>103.26</v>
      </c>
      <c r="E17" s="95" t="s">
        <v>377</v>
      </c>
    </row>
    <row r="18" spans="1:5" x14ac:dyDescent="0.25">
      <c r="A18" s="95">
        <v>5059</v>
      </c>
      <c r="B18" s="88">
        <v>52.38</v>
      </c>
      <c r="C18" s="88">
        <v>8.73</v>
      </c>
      <c r="D18" s="88">
        <f t="shared" si="0"/>
        <v>43.650000000000006</v>
      </c>
      <c r="E18" s="95" t="s">
        <v>378</v>
      </c>
    </row>
    <row r="19" spans="1:5" x14ac:dyDescent="0.25">
      <c r="A19" s="95">
        <v>5060</v>
      </c>
      <c r="B19" s="88">
        <v>727.2</v>
      </c>
      <c r="C19" s="88">
        <v>121.2</v>
      </c>
      <c r="D19" s="88">
        <f t="shared" si="0"/>
        <v>606</v>
      </c>
      <c r="E19" s="95" t="s">
        <v>379</v>
      </c>
    </row>
    <row r="20" spans="1:5" x14ac:dyDescent="0.25">
      <c r="A20" s="95">
        <v>5061</v>
      </c>
      <c r="B20" s="95">
        <v>121.49</v>
      </c>
      <c r="C20" s="95">
        <v>20.25</v>
      </c>
      <c r="D20" s="88">
        <f t="shared" si="0"/>
        <v>101.24</v>
      </c>
      <c r="E20" s="95" t="s">
        <v>380</v>
      </c>
    </row>
    <row r="21" spans="1:5" x14ac:dyDescent="0.25">
      <c r="A21" s="95">
        <v>5062</v>
      </c>
      <c r="B21" s="88">
        <v>895.93</v>
      </c>
      <c r="C21" s="88">
        <v>133.69999999999999</v>
      </c>
      <c r="D21" s="88">
        <f t="shared" si="0"/>
        <v>762.23</v>
      </c>
      <c r="E21" s="95" t="s">
        <v>381</v>
      </c>
    </row>
    <row r="22" spans="1:5" x14ac:dyDescent="0.25">
      <c r="A22" s="95">
        <v>5063</v>
      </c>
      <c r="B22" s="88">
        <v>35.549999999999997</v>
      </c>
      <c r="C22" s="88">
        <v>5.89</v>
      </c>
      <c r="D22" s="88">
        <f t="shared" si="0"/>
        <v>29.659999999999997</v>
      </c>
      <c r="E22" s="95" t="s">
        <v>382</v>
      </c>
    </row>
    <row r="23" spans="1:5" x14ac:dyDescent="0.25">
      <c r="A23" s="95">
        <v>5064</v>
      </c>
      <c r="B23" s="88">
        <v>103.69</v>
      </c>
      <c r="C23" s="88">
        <v>17.29</v>
      </c>
      <c r="D23" s="88">
        <f t="shared" si="0"/>
        <v>86.4</v>
      </c>
      <c r="E23" s="95" t="s">
        <v>383</v>
      </c>
    </row>
    <row r="24" spans="1:5" x14ac:dyDescent="0.25">
      <c r="A24" s="95">
        <v>5065</v>
      </c>
      <c r="B24" s="87">
        <v>100</v>
      </c>
      <c r="C24" s="87"/>
      <c r="D24" s="88">
        <f t="shared" si="0"/>
        <v>100</v>
      </c>
      <c r="E24" s="95" t="s">
        <v>384</v>
      </c>
    </row>
    <row r="25" spans="1:5" x14ac:dyDescent="0.25">
      <c r="A25" s="95">
        <v>5066</v>
      </c>
      <c r="B25" s="96">
        <v>2398.06</v>
      </c>
      <c r="C25" s="96">
        <v>399.67</v>
      </c>
      <c r="D25" s="88">
        <f t="shared" si="0"/>
        <v>1998.3899999999999</v>
      </c>
      <c r="E25" s="95" t="s">
        <v>385</v>
      </c>
    </row>
    <row r="26" spans="1:5" x14ac:dyDescent="0.25">
      <c r="A26" s="95">
        <v>5067</v>
      </c>
      <c r="B26" s="96">
        <v>104.1</v>
      </c>
      <c r="C26" s="96">
        <v>17.350000000000001</v>
      </c>
      <c r="D26" s="88">
        <f t="shared" si="0"/>
        <v>86.75</v>
      </c>
      <c r="E26" s="156" t="s">
        <v>386</v>
      </c>
    </row>
    <row r="27" spans="1:5" x14ac:dyDescent="0.25">
      <c r="A27" s="95">
        <v>5068</v>
      </c>
      <c r="B27" s="96">
        <v>92.94</v>
      </c>
      <c r="C27" s="96"/>
      <c r="D27" s="88">
        <f t="shared" si="0"/>
        <v>92.94</v>
      </c>
      <c r="E27" s="95" t="s">
        <v>387</v>
      </c>
    </row>
    <row r="28" spans="1:5" x14ac:dyDescent="0.25">
      <c r="A28" s="95">
        <v>5069</v>
      </c>
      <c r="B28" s="96">
        <v>24.95</v>
      </c>
      <c r="C28" s="96">
        <v>4.16</v>
      </c>
      <c r="D28" s="88">
        <f t="shared" si="0"/>
        <v>20.79</v>
      </c>
      <c r="E28" s="95" t="s">
        <v>388</v>
      </c>
    </row>
    <row r="29" spans="1:5" x14ac:dyDescent="0.25">
      <c r="A29" s="95">
        <v>5070</v>
      </c>
      <c r="B29" s="96">
        <v>79.400000000000006</v>
      </c>
      <c r="C29" s="96">
        <v>13.23</v>
      </c>
      <c r="D29" s="88">
        <f t="shared" si="0"/>
        <v>66.17</v>
      </c>
      <c r="E29" s="95" t="s">
        <v>126</v>
      </c>
    </row>
    <row r="30" spans="1:5" x14ac:dyDescent="0.25">
      <c r="A30" s="95">
        <v>5071</v>
      </c>
      <c r="B30" s="96">
        <v>53.04</v>
      </c>
      <c r="C30" s="96">
        <v>8.84</v>
      </c>
      <c r="D30" s="88">
        <f t="shared" si="0"/>
        <v>44.2</v>
      </c>
      <c r="E30" s="95" t="s">
        <v>389</v>
      </c>
    </row>
    <row r="31" spans="1:5" x14ac:dyDescent="0.25">
      <c r="A31" s="151"/>
      <c r="B31" s="96">
        <v>9679.7000000000007</v>
      </c>
      <c r="C31" s="96"/>
      <c r="D31" s="88">
        <f t="shared" si="0"/>
        <v>9679.7000000000007</v>
      </c>
      <c r="E31" s="95" t="s">
        <v>8</v>
      </c>
    </row>
    <row r="32" spans="1:5" x14ac:dyDescent="0.25">
      <c r="A32" s="151"/>
      <c r="B32" s="96">
        <v>2595.16</v>
      </c>
      <c r="C32" s="96"/>
      <c r="D32" s="88">
        <f t="shared" si="0"/>
        <v>2595.16</v>
      </c>
      <c r="E32" s="95" t="s">
        <v>9</v>
      </c>
    </row>
    <row r="33" spans="1:5" s="65" customFormat="1" x14ac:dyDescent="0.25">
      <c r="A33" s="151"/>
      <c r="B33" s="96">
        <v>3508.18</v>
      </c>
      <c r="C33" s="96"/>
      <c r="D33" s="88">
        <f t="shared" si="0"/>
        <v>3508.18</v>
      </c>
      <c r="E33" s="95" t="s">
        <v>10</v>
      </c>
    </row>
    <row r="34" spans="1:5" x14ac:dyDescent="0.25">
      <c r="A34" s="94">
        <v>5072</v>
      </c>
      <c r="B34" s="96">
        <v>1068</v>
      </c>
      <c r="C34" s="96">
        <v>178</v>
      </c>
      <c r="D34" s="88">
        <f t="shared" si="0"/>
        <v>890</v>
      </c>
      <c r="E34" s="95" t="s">
        <v>390</v>
      </c>
    </row>
    <row r="35" spans="1:5" x14ac:dyDescent="0.25">
      <c r="A35" s="94">
        <v>5073</v>
      </c>
      <c r="B35" s="96">
        <v>4</v>
      </c>
      <c r="C35" s="96">
        <v>0.67</v>
      </c>
      <c r="D35" s="88">
        <f t="shared" si="0"/>
        <v>3.33</v>
      </c>
      <c r="E35" s="95" t="s">
        <v>391</v>
      </c>
    </row>
    <row r="36" spans="1:5" x14ac:dyDescent="0.25">
      <c r="A36" s="94">
        <v>5074</v>
      </c>
      <c r="B36" s="96">
        <v>733.33</v>
      </c>
      <c r="C36" s="96">
        <v>122.22</v>
      </c>
      <c r="D36" s="88">
        <f t="shared" si="0"/>
        <v>611.11</v>
      </c>
      <c r="E36" s="95" t="s">
        <v>392</v>
      </c>
    </row>
    <row r="37" spans="1:5" x14ac:dyDescent="0.25">
      <c r="A37" s="94">
        <v>5075</v>
      </c>
      <c r="B37" s="96">
        <v>540</v>
      </c>
      <c r="C37" s="96"/>
      <c r="D37" s="88">
        <f t="shared" si="0"/>
        <v>540</v>
      </c>
      <c r="E37" s="95" t="s">
        <v>393</v>
      </c>
    </row>
    <row r="38" spans="1:5" x14ac:dyDescent="0.25">
      <c r="A38" s="151"/>
      <c r="B38" s="79"/>
      <c r="C38" s="79"/>
      <c r="D38" s="88">
        <f t="shared" si="0"/>
        <v>0</v>
      </c>
      <c r="E38" s="170"/>
    </row>
    <row r="39" spans="1:5" x14ac:dyDescent="0.25">
      <c r="A39" s="151"/>
      <c r="B39" s="171">
        <f>SUM(B4:B38)</f>
        <v>26576.890000000003</v>
      </c>
      <c r="C39" s="171">
        <f>SUM(C4:C38)</f>
        <v>1480.95</v>
      </c>
      <c r="D39" s="171">
        <f>SUM(D4:D38)</f>
        <v>25095.940000000002</v>
      </c>
      <c r="E39" s="154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A2" sqref="A2"/>
    </sheetView>
  </sheetViews>
  <sheetFormatPr defaultRowHeight="15" x14ac:dyDescent="0.25"/>
  <cols>
    <col min="1" max="1" width="7.7109375" style="13" customWidth="1"/>
    <col min="2" max="3" width="9.42578125" style="22" customWidth="1"/>
    <col min="4" max="4" width="9.42578125" style="80" customWidth="1"/>
    <col min="5" max="5" width="69.85546875" style="13" customWidth="1"/>
    <col min="6" max="16384" width="9.140625" style="13"/>
  </cols>
  <sheetData>
    <row r="1" spans="1:6" ht="15.75" x14ac:dyDescent="0.25">
      <c r="A1" s="27" t="s">
        <v>3</v>
      </c>
      <c r="B1" s="28"/>
      <c r="C1" s="28"/>
      <c r="D1" s="28"/>
      <c r="E1" s="29"/>
    </row>
    <row r="2" spans="1:6" x14ac:dyDescent="0.25">
      <c r="A2" s="30" t="s">
        <v>155</v>
      </c>
      <c r="B2" s="31"/>
      <c r="C2" s="31"/>
      <c r="D2" s="31"/>
      <c r="E2" s="32"/>
      <c r="F2" s="5"/>
    </row>
    <row r="3" spans="1:6" x14ac:dyDescent="0.25">
      <c r="A3" s="33"/>
      <c r="B3" s="34"/>
      <c r="C3" s="34"/>
      <c r="D3" s="34"/>
      <c r="E3" s="33"/>
      <c r="F3" s="5"/>
    </row>
    <row r="4" spans="1:6" ht="30" x14ac:dyDescent="0.25">
      <c r="A4" s="37" t="s">
        <v>0</v>
      </c>
      <c r="B4" s="71" t="s">
        <v>1</v>
      </c>
      <c r="C4" s="73" t="s">
        <v>4</v>
      </c>
      <c r="D4" s="73" t="s">
        <v>13</v>
      </c>
      <c r="E4" s="38" t="s">
        <v>2</v>
      </c>
      <c r="F4" s="5"/>
    </row>
    <row r="5" spans="1:6" ht="15.75" x14ac:dyDescent="0.25">
      <c r="A5" s="84" t="s">
        <v>55</v>
      </c>
      <c r="B5" s="69">
        <v>74.040000000000006</v>
      </c>
      <c r="C5" s="85"/>
      <c r="D5" s="67">
        <f>B5-C5</f>
        <v>74.040000000000006</v>
      </c>
      <c r="E5" s="53" t="s">
        <v>61</v>
      </c>
      <c r="F5" s="5"/>
    </row>
    <row r="6" spans="1:6" ht="15.75" x14ac:dyDescent="0.25">
      <c r="A6" s="66">
        <v>4611</v>
      </c>
      <c r="B6" s="69">
        <v>2500</v>
      </c>
      <c r="C6" s="85"/>
      <c r="D6" s="67"/>
      <c r="E6" s="86" t="s">
        <v>88</v>
      </c>
      <c r="F6" s="5"/>
    </row>
    <row r="7" spans="1:6" ht="15.75" x14ac:dyDescent="0.25">
      <c r="A7" s="66">
        <v>4612</v>
      </c>
      <c r="B7" s="69">
        <v>230</v>
      </c>
      <c r="C7" s="85"/>
      <c r="D7" s="67"/>
      <c r="E7" s="86" t="s">
        <v>89</v>
      </c>
      <c r="F7" s="5"/>
    </row>
    <row r="8" spans="1:6" ht="15.75" x14ac:dyDescent="0.25">
      <c r="A8" s="66">
        <v>4616</v>
      </c>
      <c r="B8" s="69">
        <v>2987</v>
      </c>
      <c r="C8" s="67"/>
      <c r="D8" s="67">
        <f t="shared" ref="D8:D9" si="0">B8-C8</f>
        <v>2987</v>
      </c>
      <c r="E8" s="86" t="s">
        <v>62</v>
      </c>
      <c r="F8" s="5"/>
    </row>
    <row r="9" spans="1:6" ht="15.75" x14ac:dyDescent="0.25">
      <c r="A9" s="66">
        <v>4617</v>
      </c>
      <c r="B9" s="69">
        <v>100</v>
      </c>
      <c r="C9" s="67"/>
      <c r="D9" s="67">
        <f t="shared" si="0"/>
        <v>100</v>
      </c>
      <c r="E9" s="86" t="s">
        <v>87</v>
      </c>
      <c r="F9" s="5"/>
    </row>
    <row r="10" spans="1:6" ht="15.75" x14ac:dyDescent="0.25">
      <c r="A10" s="66">
        <v>4618</v>
      </c>
      <c r="B10" s="67">
        <v>68</v>
      </c>
      <c r="C10" s="67">
        <v>11.34</v>
      </c>
      <c r="D10" s="67">
        <f t="shared" ref="D10:D44" si="1">B10-C10</f>
        <v>56.66</v>
      </c>
      <c r="E10" s="51" t="s">
        <v>68</v>
      </c>
      <c r="F10" s="5"/>
    </row>
    <row r="11" spans="1:6" ht="15.75" x14ac:dyDescent="0.25">
      <c r="A11" s="66">
        <v>4619</v>
      </c>
      <c r="B11" s="67">
        <v>96</v>
      </c>
      <c r="C11" s="67">
        <v>16</v>
      </c>
      <c r="D11" s="67">
        <f t="shared" si="1"/>
        <v>80</v>
      </c>
      <c r="E11" s="51" t="s">
        <v>69</v>
      </c>
      <c r="F11" s="5"/>
    </row>
    <row r="12" spans="1:6" ht="15.75" x14ac:dyDescent="0.25">
      <c r="A12" s="66">
        <v>4620</v>
      </c>
      <c r="B12" s="67">
        <v>71.98</v>
      </c>
      <c r="C12" s="67">
        <v>12</v>
      </c>
      <c r="D12" s="67">
        <f t="shared" si="1"/>
        <v>59.980000000000004</v>
      </c>
      <c r="E12" s="51" t="s">
        <v>70</v>
      </c>
      <c r="F12" s="5"/>
    </row>
    <row r="13" spans="1:6" ht="15.75" x14ac:dyDescent="0.25">
      <c r="A13" s="66">
        <v>4621</v>
      </c>
      <c r="B13" s="67">
        <v>1086.56</v>
      </c>
      <c r="C13" s="67">
        <v>181.11</v>
      </c>
      <c r="D13" s="67">
        <f t="shared" si="1"/>
        <v>905.44999999999993</v>
      </c>
      <c r="E13" s="51" t="s">
        <v>64</v>
      </c>
      <c r="F13" s="5"/>
    </row>
    <row r="14" spans="1:6" ht="15.75" x14ac:dyDescent="0.25">
      <c r="A14" s="66">
        <v>4622</v>
      </c>
      <c r="B14" s="67">
        <v>3390.82</v>
      </c>
      <c r="C14" s="67">
        <v>565.13</v>
      </c>
      <c r="D14" s="67">
        <f t="shared" si="1"/>
        <v>2825.69</v>
      </c>
      <c r="E14" s="51" t="s">
        <v>59</v>
      </c>
      <c r="F14" s="5"/>
    </row>
    <row r="15" spans="1:6" ht="15.75" x14ac:dyDescent="0.25">
      <c r="A15" s="66">
        <v>4623</v>
      </c>
      <c r="B15" s="67">
        <v>30</v>
      </c>
      <c r="C15" s="67"/>
      <c r="D15" s="67">
        <f t="shared" si="1"/>
        <v>30</v>
      </c>
      <c r="E15" s="51" t="s">
        <v>63</v>
      </c>
      <c r="F15" s="5"/>
    </row>
    <row r="16" spans="1:6" ht="15.75" x14ac:dyDescent="0.25">
      <c r="A16" s="66">
        <v>4624</v>
      </c>
      <c r="B16" s="69">
        <v>474</v>
      </c>
      <c r="C16" s="69">
        <v>79</v>
      </c>
      <c r="D16" s="67">
        <f t="shared" si="1"/>
        <v>395</v>
      </c>
      <c r="E16" s="53" t="s">
        <v>65</v>
      </c>
      <c r="F16" s="5"/>
    </row>
    <row r="17" spans="1:6" ht="15.75" x14ac:dyDescent="0.25">
      <c r="A17" s="66">
        <v>4625</v>
      </c>
      <c r="B17" s="69">
        <v>368.33</v>
      </c>
      <c r="C17" s="69">
        <v>61.39</v>
      </c>
      <c r="D17" s="67">
        <f t="shared" si="1"/>
        <v>306.94</v>
      </c>
      <c r="E17" s="53" t="s">
        <v>67</v>
      </c>
      <c r="F17" s="5"/>
    </row>
    <row r="18" spans="1:6" ht="15.75" x14ac:dyDescent="0.25">
      <c r="A18" s="66">
        <v>4626</v>
      </c>
      <c r="B18" s="69">
        <v>102.55</v>
      </c>
      <c r="C18" s="69">
        <v>5.27</v>
      </c>
      <c r="D18" s="67">
        <f t="shared" si="1"/>
        <v>97.28</v>
      </c>
      <c r="E18" s="53" t="s">
        <v>66</v>
      </c>
      <c r="F18" s="5"/>
    </row>
    <row r="19" spans="1:6" ht="15.75" x14ac:dyDescent="0.25">
      <c r="A19" s="66">
        <v>4627</v>
      </c>
      <c r="B19" s="69">
        <v>35</v>
      </c>
      <c r="C19" s="69"/>
      <c r="D19" s="67">
        <f t="shared" si="1"/>
        <v>35</v>
      </c>
      <c r="E19" s="53" t="s">
        <v>60</v>
      </c>
      <c r="F19" s="5"/>
    </row>
    <row r="20" spans="1:6" ht="15.75" x14ac:dyDescent="0.25">
      <c r="A20" s="66" t="s">
        <v>90</v>
      </c>
      <c r="B20" s="69">
        <v>960</v>
      </c>
      <c r="C20" s="69">
        <v>160</v>
      </c>
      <c r="D20" s="67">
        <f t="shared" si="1"/>
        <v>800</v>
      </c>
      <c r="E20" s="53" t="s">
        <v>71</v>
      </c>
      <c r="F20" s="5"/>
    </row>
    <row r="21" spans="1:6" ht="15.75" x14ac:dyDescent="0.25">
      <c r="A21" s="66">
        <v>4628</v>
      </c>
      <c r="B21" s="69">
        <v>219.45</v>
      </c>
      <c r="C21" s="69">
        <v>24.54</v>
      </c>
      <c r="D21" s="67">
        <f t="shared" si="1"/>
        <v>194.91</v>
      </c>
      <c r="E21" s="53" t="s">
        <v>72</v>
      </c>
      <c r="F21" s="5"/>
    </row>
    <row r="22" spans="1:6" ht="15.75" x14ac:dyDescent="0.25">
      <c r="A22" s="66">
        <v>4629</v>
      </c>
      <c r="B22" s="69">
        <v>95.42</v>
      </c>
      <c r="C22" s="69">
        <v>15.9</v>
      </c>
      <c r="D22" s="67">
        <f t="shared" si="1"/>
        <v>79.52</v>
      </c>
      <c r="E22" s="53" t="s">
        <v>73</v>
      </c>
      <c r="F22" s="5"/>
    </row>
    <row r="23" spans="1:6" ht="15.75" x14ac:dyDescent="0.25">
      <c r="A23" s="66">
        <v>4630</v>
      </c>
      <c r="B23" s="69">
        <v>71.83</v>
      </c>
      <c r="C23" s="69">
        <v>11.97</v>
      </c>
      <c r="D23" s="67">
        <f t="shared" si="1"/>
        <v>59.86</v>
      </c>
      <c r="E23" s="53" t="s">
        <v>74</v>
      </c>
      <c r="F23" s="5"/>
    </row>
    <row r="24" spans="1:6" ht="15.75" x14ac:dyDescent="0.25">
      <c r="A24" s="66">
        <v>4631</v>
      </c>
      <c r="B24" s="81">
        <v>89.82</v>
      </c>
      <c r="C24" s="81"/>
      <c r="D24" s="67">
        <f t="shared" si="1"/>
        <v>89.82</v>
      </c>
      <c r="E24" s="82" t="s">
        <v>75</v>
      </c>
      <c r="F24" s="5"/>
    </row>
    <row r="25" spans="1:6" ht="15.75" x14ac:dyDescent="0.25">
      <c r="A25" s="66">
        <v>4632</v>
      </c>
      <c r="B25" s="81">
        <v>304.57</v>
      </c>
      <c r="C25" s="81">
        <v>50.76</v>
      </c>
      <c r="D25" s="67">
        <f t="shared" si="1"/>
        <v>253.81</v>
      </c>
      <c r="E25" s="82" t="s">
        <v>73</v>
      </c>
      <c r="F25" s="5"/>
    </row>
    <row r="26" spans="1:6" ht="15.75" x14ac:dyDescent="0.25">
      <c r="A26" s="66">
        <v>4633</v>
      </c>
      <c r="B26" s="81">
        <v>3727.16</v>
      </c>
      <c r="C26" s="81">
        <v>621.19000000000005</v>
      </c>
      <c r="D26" s="67">
        <f t="shared" si="1"/>
        <v>3105.97</v>
      </c>
      <c r="E26" s="82" t="s">
        <v>76</v>
      </c>
      <c r="F26" s="5"/>
    </row>
    <row r="27" spans="1:6" ht="15.75" x14ac:dyDescent="0.25">
      <c r="A27" s="66">
        <v>4634</v>
      </c>
      <c r="B27" s="81">
        <v>540</v>
      </c>
      <c r="C27" s="81">
        <v>90</v>
      </c>
      <c r="D27" s="67">
        <f t="shared" si="1"/>
        <v>450</v>
      </c>
      <c r="E27" s="82" t="s">
        <v>77</v>
      </c>
      <c r="F27" s="5"/>
    </row>
    <row r="28" spans="1:6" ht="15.75" x14ac:dyDescent="0.25">
      <c r="A28" s="66">
        <v>4636</v>
      </c>
      <c r="B28" s="81">
        <v>1796.85</v>
      </c>
      <c r="C28" s="81">
        <v>280</v>
      </c>
      <c r="D28" s="67">
        <f t="shared" si="1"/>
        <v>1516.85</v>
      </c>
      <c r="E28" s="82" t="s">
        <v>78</v>
      </c>
      <c r="F28" s="5"/>
    </row>
    <row r="29" spans="1:6" ht="15.75" x14ac:dyDescent="0.25">
      <c r="A29" s="66">
        <v>4637</v>
      </c>
      <c r="B29" s="68">
        <v>225.4</v>
      </c>
      <c r="C29" s="68">
        <v>37.57</v>
      </c>
      <c r="D29" s="67">
        <f t="shared" si="1"/>
        <v>187.83</v>
      </c>
      <c r="E29" s="53" t="s">
        <v>79</v>
      </c>
      <c r="F29" s="5"/>
    </row>
    <row r="30" spans="1:6" ht="15.75" x14ac:dyDescent="0.25">
      <c r="A30" s="66">
        <v>4638</v>
      </c>
      <c r="B30" s="67">
        <v>49.66</v>
      </c>
      <c r="C30" s="67"/>
      <c r="D30" s="67">
        <f t="shared" si="1"/>
        <v>49.66</v>
      </c>
      <c r="E30" s="51" t="s">
        <v>91</v>
      </c>
      <c r="F30" s="5"/>
    </row>
    <row r="31" spans="1:6" ht="15.75" x14ac:dyDescent="0.25">
      <c r="A31" s="66">
        <v>4639</v>
      </c>
      <c r="B31" s="67">
        <v>15073.12</v>
      </c>
      <c r="C31" s="67">
        <v>2512.19</v>
      </c>
      <c r="D31" s="67">
        <f t="shared" si="1"/>
        <v>12560.93</v>
      </c>
      <c r="E31" s="51" t="s">
        <v>80</v>
      </c>
      <c r="F31" s="5"/>
    </row>
    <row r="32" spans="1:6" ht="15.75" x14ac:dyDescent="0.25">
      <c r="A32" s="66">
        <v>4640</v>
      </c>
      <c r="B32" s="67">
        <v>72</v>
      </c>
      <c r="C32" s="67">
        <v>12</v>
      </c>
      <c r="D32" s="67">
        <f t="shared" si="1"/>
        <v>60</v>
      </c>
      <c r="E32" s="51" t="s">
        <v>81</v>
      </c>
      <c r="F32" s="5"/>
    </row>
    <row r="33" spans="1:6" ht="15.75" x14ac:dyDescent="0.25">
      <c r="A33" s="66">
        <v>4641</v>
      </c>
      <c r="B33" s="67">
        <v>35</v>
      </c>
      <c r="C33" s="67"/>
      <c r="D33" s="67">
        <f t="shared" si="1"/>
        <v>35</v>
      </c>
      <c r="E33" s="51" t="s">
        <v>82</v>
      </c>
      <c r="F33" s="5"/>
    </row>
    <row r="34" spans="1:6" ht="15.75" x14ac:dyDescent="0.25">
      <c r="A34" s="66">
        <v>4642</v>
      </c>
      <c r="B34" s="67">
        <v>30</v>
      </c>
      <c r="C34" s="67"/>
      <c r="D34" s="67">
        <f t="shared" si="1"/>
        <v>30</v>
      </c>
      <c r="E34" s="51" t="s">
        <v>83</v>
      </c>
      <c r="F34" s="5"/>
    </row>
    <row r="35" spans="1:6" ht="15.75" x14ac:dyDescent="0.25">
      <c r="A35" s="66">
        <v>4643</v>
      </c>
      <c r="B35" s="67">
        <v>67.8</v>
      </c>
      <c r="C35" s="67">
        <v>11.3</v>
      </c>
      <c r="D35" s="67">
        <f t="shared" si="1"/>
        <v>56.5</v>
      </c>
      <c r="E35" s="51" t="s">
        <v>84</v>
      </c>
      <c r="F35" s="5"/>
    </row>
    <row r="36" spans="1:6" ht="15.75" x14ac:dyDescent="0.25">
      <c r="A36" s="66">
        <v>4644</v>
      </c>
      <c r="B36" s="67">
        <v>227.5</v>
      </c>
      <c r="C36" s="67">
        <v>37.92</v>
      </c>
      <c r="D36" s="67">
        <f t="shared" si="1"/>
        <v>189.57999999999998</v>
      </c>
      <c r="E36" s="51" t="s">
        <v>85</v>
      </c>
      <c r="F36" s="5"/>
    </row>
    <row r="37" spans="1:6" ht="15.75" x14ac:dyDescent="0.25">
      <c r="A37" s="66">
        <v>4645</v>
      </c>
      <c r="B37" s="14">
        <v>20</v>
      </c>
      <c r="C37" s="11"/>
      <c r="D37" s="67">
        <f t="shared" si="1"/>
        <v>20</v>
      </c>
      <c r="E37" s="10" t="s">
        <v>58</v>
      </c>
    </row>
    <row r="38" spans="1:6" ht="15.75" x14ac:dyDescent="0.25">
      <c r="A38" s="66">
        <v>4646</v>
      </c>
      <c r="B38" s="14">
        <v>3333.27</v>
      </c>
      <c r="C38" s="18"/>
      <c r="D38" s="67">
        <f t="shared" si="1"/>
        <v>3333.27</v>
      </c>
      <c r="E38" s="12" t="s">
        <v>6</v>
      </c>
    </row>
    <row r="39" spans="1:6" ht="15.75" x14ac:dyDescent="0.25">
      <c r="A39" s="66">
        <v>4647</v>
      </c>
      <c r="B39" s="14">
        <v>2424.44</v>
      </c>
      <c r="C39" s="11"/>
      <c r="D39" s="67">
        <f t="shared" si="1"/>
        <v>2424.44</v>
      </c>
      <c r="E39" s="16" t="s">
        <v>5</v>
      </c>
      <c r="F39" s="5"/>
    </row>
    <row r="40" spans="1:6" ht="15.75" x14ac:dyDescent="0.25">
      <c r="A40" s="15"/>
      <c r="B40" s="17">
        <v>9193.6299999999992</v>
      </c>
      <c r="C40" s="17"/>
      <c r="D40" s="67">
        <f t="shared" si="1"/>
        <v>9193.6299999999992</v>
      </c>
      <c r="E40" s="12" t="s">
        <v>7</v>
      </c>
      <c r="F40" s="5"/>
    </row>
    <row r="41" spans="1:6" ht="15.75" x14ac:dyDescent="0.25">
      <c r="A41" s="66">
        <v>4648</v>
      </c>
      <c r="B41" s="14">
        <v>1884</v>
      </c>
      <c r="C41" s="11"/>
      <c r="D41" s="67">
        <f t="shared" si="1"/>
        <v>1884</v>
      </c>
      <c r="E41" s="10" t="s">
        <v>86</v>
      </c>
    </row>
    <row r="42" spans="1:6" ht="15.75" x14ac:dyDescent="0.25">
      <c r="A42" s="66">
        <v>4649</v>
      </c>
      <c r="B42" s="17">
        <v>100</v>
      </c>
      <c r="C42" s="17"/>
      <c r="D42" s="67">
        <f t="shared" si="1"/>
        <v>100</v>
      </c>
      <c r="E42" s="16" t="s">
        <v>87</v>
      </c>
      <c r="F42" s="5"/>
    </row>
    <row r="43" spans="1:6" ht="15.75" x14ac:dyDescent="0.25">
      <c r="A43" s="83">
        <v>4653</v>
      </c>
      <c r="B43" s="3">
        <v>28.2</v>
      </c>
      <c r="C43" s="3">
        <v>4.7</v>
      </c>
      <c r="D43" s="67">
        <f t="shared" si="1"/>
        <v>23.5</v>
      </c>
      <c r="E43" s="2" t="s">
        <v>92</v>
      </c>
      <c r="F43" s="5"/>
    </row>
    <row r="44" spans="1:6" ht="15.75" x14ac:dyDescent="0.25">
      <c r="A44" s="83">
        <v>4655</v>
      </c>
      <c r="B44" s="3">
        <v>3519.6</v>
      </c>
      <c r="C44" s="3">
        <v>586.6</v>
      </c>
      <c r="D44" s="67">
        <f t="shared" si="1"/>
        <v>2933</v>
      </c>
      <c r="E44" s="2" t="s">
        <v>93</v>
      </c>
      <c r="F44" s="5"/>
    </row>
    <row r="45" spans="1:6" x14ac:dyDescent="0.25">
      <c r="A45" s="2"/>
      <c r="B45" s="3">
        <f>SUM(B5:B44)</f>
        <v>55702.999999999993</v>
      </c>
      <c r="C45" s="3">
        <f t="shared" ref="C45:D45" si="2">SUM(C5:C44)</f>
        <v>5387.880000000001</v>
      </c>
      <c r="D45" s="3">
        <f t="shared" si="2"/>
        <v>47585.119999999995</v>
      </c>
      <c r="E45" s="2"/>
      <c r="F45" s="5"/>
    </row>
    <row r="46" spans="1:6" x14ac:dyDescent="0.25">
      <c r="E46" s="6"/>
      <c r="F46" s="5"/>
    </row>
    <row r="47" spans="1:6" x14ac:dyDescent="0.25">
      <c r="E47" s="7"/>
      <c r="F47" s="5"/>
    </row>
    <row r="48" spans="1:6" x14ac:dyDescent="0.25">
      <c r="E48" s="5"/>
      <c r="F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activeCell="A2" sqref="A2"/>
    </sheetView>
  </sheetViews>
  <sheetFormatPr defaultRowHeight="15.75" x14ac:dyDescent="0.25"/>
  <cols>
    <col min="1" max="1" width="13.140625" style="100" customWidth="1"/>
    <col min="2" max="2" width="12.140625" style="112" customWidth="1"/>
    <col min="3" max="4" width="9.42578125" style="112" customWidth="1"/>
    <col min="5" max="5" width="60" style="100" customWidth="1"/>
    <col min="6" max="16384" width="9.140625" style="100"/>
  </cols>
  <sheetData>
    <row r="1" spans="1:6" x14ac:dyDescent="0.25">
      <c r="A1" s="98" t="s">
        <v>3</v>
      </c>
      <c r="B1" s="108"/>
      <c r="C1" s="108"/>
      <c r="D1" s="108"/>
    </row>
    <row r="2" spans="1:6" x14ac:dyDescent="0.25">
      <c r="A2" s="101" t="s">
        <v>156</v>
      </c>
      <c r="B2" s="109"/>
      <c r="C2" s="109"/>
      <c r="D2" s="109"/>
      <c r="E2" s="102"/>
      <c r="F2" s="103"/>
    </row>
    <row r="3" spans="1:6" x14ac:dyDescent="0.25">
      <c r="A3" s="104"/>
      <c r="B3" s="110"/>
      <c r="C3" s="110"/>
      <c r="D3" s="110"/>
      <c r="E3" s="104"/>
      <c r="F3" s="103"/>
    </row>
    <row r="4" spans="1:6" x14ac:dyDescent="0.25">
      <c r="A4" s="105" t="s">
        <v>0</v>
      </c>
      <c r="B4" s="111" t="s">
        <v>1</v>
      </c>
      <c r="C4" s="113" t="s">
        <v>4</v>
      </c>
      <c r="D4" s="113" t="s">
        <v>13</v>
      </c>
      <c r="E4" s="106" t="s">
        <v>2</v>
      </c>
      <c r="F4" s="103"/>
    </row>
    <row r="5" spans="1:6" x14ac:dyDescent="0.25">
      <c r="A5" s="107">
        <v>4657</v>
      </c>
      <c r="B5" s="93">
        <v>25</v>
      </c>
      <c r="C5" s="93"/>
      <c r="D5" s="91">
        <f t="shared" ref="D5:D34" si="0">B5-C5</f>
        <v>25</v>
      </c>
      <c r="E5" s="92" t="s">
        <v>95</v>
      </c>
      <c r="F5" s="103"/>
    </row>
    <row r="6" spans="1:6" x14ac:dyDescent="0.25">
      <c r="A6" s="90">
        <v>4658</v>
      </c>
      <c r="B6" s="93">
        <v>42</v>
      </c>
      <c r="C6" s="91">
        <v>7</v>
      </c>
      <c r="D6" s="91">
        <f t="shared" si="0"/>
        <v>35</v>
      </c>
      <c r="E6" s="92" t="s">
        <v>99</v>
      </c>
      <c r="F6" s="103"/>
    </row>
    <row r="7" spans="1:6" x14ac:dyDescent="0.25">
      <c r="A7" s="90">
        <v>4662</v>
      </c>
      <c r="B7" s="91">
        <v>420</v>
      </c>
      <c r="C7" s="91">
        <v>70</v>
      </c>
      <c r="D7" s="91">
        <f>B7-C7</f>
        <v>350</v>
      </c>
      <c r="E7" s="92" t="s">
        <v>94</v>
      </c>
      <c r="F7" s="103"/>
    </row>
    <row r="8" spans="1:6" x14ac:dyDescent="0.25">
      <c r="A8" s="90">
        <v>4664</v>
      </c>
      <c r="B8" s="93">
        <v>5489.26</v>
      </c>
      <c r="C8" s="93"/>
      <c r="D8" s="91">
        <f t="shared" si="0"/>
        <v>5489.26</v>
      </c>
      <c r="E8" s="92" t="s">
        <v>96</v>
      </c>
      <c r="F8" s="103"/>
    </row>
    <row r="9" spans="1:6" x14ac:dyDescent="0.25">
      <c r="A9" s="90">
        <v>4679</v>
      </c>
      <c r="B9" s="88">
        <v>225.83</v>
      </c>
      <c r="C9" s="91">
        <v>37.64</v>
      </c>
      <c r="D9" s="91">
        <f t="shared" si="0"/>
        <v>188.19</v>
      </c>
      <c r="E9" s="92" t="s">
        <v>100</v>
      </c>
      <c r="F9" s="103"/>
    </row>
    <row r="10" spans="1:6" x14ac:dyDescent="0.25">
      <c r="A10" s="90">
        <v>4680</v>
      </c>
      <c r="B10" s="87">
        <v>59.99</v>
      </c>
      <c r="C10" s="91">
        <v>10</v>
      </c>
      <c r="D10" s="91">
        <f t="shared" si="0"/>
        <v>49.99</v>
      </c>
      <c r="E10" s="92" t="s">
        <v>101</v>
      </c>
      <c r="F10" s="103"/>
    </row>
    <row r="11" spans="1:6" x14ac:dyDescent="0.25">
      <c r="A11" s="90">
        <v>4681</v>
      </c>
      <c r="B11" s="87">
        <v>30</v>
      </c>
      <c r="C11" s="91"/>
      <c r="D11" s="91">
        <f t="shared" si="0"/>
        <v>30</v>
      </c>
      <c r="E11" s="92" t="s">
        <v>97</v>
      </c>
      <c r="F11" s="103"/>
    </row>
    <row r="12" spans="1:6" x14ac:dyDescent="0.25">
      <c r="A12" s="90">
        <v>4682</v>
      </c>
      <c r="B12" s="87">
        <v>45</v>
      </c>
      <c r="C12" s="91">
        <v>7.5</v>
      </c>
      <c r="D12" s="91">
        <f t="shared" si="0"/>
        <v>37.5</v>
      </c>
      <c r="E12" s="92" t="s">
        <v>98</v>
      </c>
      <c r="F12" s="103"/>
    </row>
    <row r="13" spans="1:6" x14ac:dyDescent="0.25">
      <c r="A13" s="90">
        <v>4683</v>
      </c>
      <c r="B13" s="88">
        <v>300</v>
      </c>
      <c r="C13" s="93"/>
      <c r="D13" s="91">
        <f t="shared" si="0"/>
        <v>300</v>
      </c>
      <c r="E13" s="92" t="s">
        <v>102</v>
      </c>
      <c r="F13" s="103"/>
    </row>
    <row r="14" spans="1:6" x14ac:dyDescent="0.25">
      <c r="A14" s="90">
        <v>4684</v>
      </c>
      <c r="B14" s="88">
        <v>15.46</v>
      </c>
      <c r="C14" s="93">
        <v>2.58</v>
      </c>
      <c r="D14" s="91">
        <f t="shared" si="0"/>
        <v>12.88</v>
      </c>
      <c r="E14" s="92" t="s">
        <v>103</v>
      </c>
      <c r="F14" s="103"/>
    </row>
    <row r="15" spans="1:6" x14ac:dyDescent="0.25">
      <c r="A15" s="90">
        <v>4685</v>
      </c>
      <c r="B15" s="88">
        <v>37.11</v>
      </c>
      <c r="C15" s="93">
        <v>6.19</v>
      </c>
      <c r="D15" s="91">
        <f t="shared" si="0"/>
        <v>30.919999999999998</v>
      </c>
      <c r="E15" s="92" t="s">
        <v>104</v>
      </c>
    </row>
    <row r="16" spans="1:6" x14ac:dyDescent="0.25">
      <c r="A16" s="90">
        <v>4686</v>
      </c>
      <c r="B16" s="88">
        <v>27.39</v>
      </c>
      <c r="C16" s="93">
        <v>4.57</v>
      </c>
      <c r="D16" s="91">
        <f t="shared" si="0"/>
        <v>22.82</v>
      </c>
      <c r="E16" s="92" t="s">
        <v>105</v>
      </c>
    </row>
    <row r="17" spans="1:6" x14ac:dyDescent="0.25">
      <c r="A17" s="90">
        <v>4687</v>
      </c>
      <c r="B17" s="88">
        <v>69.599999999999994</v>
      </c>
      <c r="C17" s="93">
        <v>11.6</v>
      </c>
      <c r="D17" s="91">
        <f t="shared" si="0"/>
        <v>57.999999999999993</v>
      </c>
      <c r="E17" s="92" t="s">
        <v>106</v>
      </c>
    </row>
    <row r="18" spans="1:6" x14ac:dyDescent="0.25">
      <c r="A18" s="90">
        <v>4688</v>
      </c>
      <c r="B18" s="88">
        <v>311.60000000000002</v>
      </c>
      <c r="C18" s="93">
        <v>43.6</v>
      </c>
      <c r="D18" s="91">
        <f t="shared" si="0"/>
        <v>268</v>
      </c>
      <c r="E18" s="92" t="s">
        <v>112</v>
      </c>
      <c r="F18" s="103"/>
    </row>
    <row r="19" spans="1:6" x14ac:dyDescent="0.25">
      <c r="A19" s="94">
        <v>4689</v>
      </c>
      <c r="B19" s="88">
        <v>29.51</v>
      </c>
      <c r="C19" s="88">
        <v>1.41</v>
      </c>
      <c r="D19" s="91">
        <f t="shared" si="0"/>
        <v>28.1</v>
      </c>
      <c r="E19" s="95" t="s">
        <v>113</v>
      </c>
      <c r="F19" s="103"/>
    </row>
    <row r="20" spans="1:6" x14ac:dyDescent="0.25">
      <c r="A20" s="94">
        <v>4690</v>
      </c>
      <c r="B20" s="88">
        <v>900</v>
      </c>
      <c r="C20" s="88">
        <v>150</v>
      </c>
      <c r="D20" s="91">
        <f t="shared" si="0"/>
        <v>750</v>
      </c>
      <c r="E20" s="95" t="s">
        <v>107</v>
      </c>
      <c r="F20" s="103"/>
    </row>
    <row r="21" spans="1:6" x14ac:dyDescent="0.25">
      <c r="A21" s="94">
        <v>4691</v>
      </c>
      <c r="B21" s="88">
        <v>504</v>
      </c>
      <c r="C21" s="88">
        <v>84</v>
      </c>
      <c r="D21" s="91">
        <f t="shared" si="0"/>
        <v>420</v>
      </c>
      <c r="E21" s="95" t="s">
        <v>108</v>
      </c>
      <c r="F21" s="103"/>
    </row>
    <row r="22" spans="1:6" x14ac:dyDescent="0.25">
      <c r="A22" s="94">
        <v>4692</v>
      </c>
      <c r="B22" s="88">
        <v>282</v>
      </c>
      <c r="C22" s="88">
        <v>47</v>
      </c>
      <c r="D22" s="91">
        <f t="shared" si="0"/>
        <v>235</v>
      </c>
      <c r="E22" s="95" t="s">
        <v>114</v>
      </c>
      <c r="F22" s="103"/>
    </row>
    <row r="23" spans="1:6" x14ac:dyDescent="0.25">
      <c r="A23" s="94">
        <v>4693</v>
      </c>
      <c r="B23" s="88">
        <v>9.18</v>
      </c>
      <c r="C23" s="88">
        <v>1.53</v>
      </c>
      <c r="D23" s="91">
        <f t="shared" si="0"/>
        <v>7.6499999999999995</v>
      </c>
      <c r="E23" s="95" t="s">
        <v>109</v>
      </c>
    </row>
    <row r="24" spans="1:6" x14ac:dyDescent="0.25">
      <c r="A24" s="94">
        <v>4694</v>
      </c>
      <c r="B24" s="88">
        <v>48.5</v>
      </c>
      <c r="C24" s="88"/>
      <c r="D24" s="91">
        <f t="shared" si="0"/>
        <v>48.5</v>
      </c>
      <c r="E24" s="95" t="s">
        <v>115</v>
      </c>
    </row>
    <row r="25" spans="1:6" x14ac:dyDescent="0.25">
      <c r="A25" s="99">
        <v>4695</v>
      </c>
      <c r="B25" s="96">
        <v>228.08</v>
      </c>
      <c r="C25" s="97">
        <v>38.01</v>
      </c>
      <c r="D25" s="91">
        <f t="shared" si="0"/>
        <v>190.07000000000002</v>
      </c>
      <c r="E25" s="92" t="s">
        <v>110</v>
      </c>
    </row>
    <row r="26" spans="1:6" x14ac:dyDescent="0.25">
      <c r="A26" s="99">
        <v>4696</v>
      </c>
      <c r="B26" s="114">
        <v>90.9</v>
      </c>
      <c r="C26" s="113"/>
      <c r="D26" s="91">
        <f t="shared" si="0"/>
        <v>90.9</v>
      </c>
      <c r="E26" s="115" t="s">
        <v>111</v>
      </c>
    </row>
    <row r="27" spans="1:6" x14ac:dyDescent="0.25">
      <c r="A27" s="90">
        <v>4697</v>
      </c>
      <c r="B27" s="97">
        <v>155.69999999999999</v>
      </c>
      <c r="C27" s="97">
        <v>25.95</v>
      </c>
      <c r="D27" s="91">
        <f t="shared" si="0"/>
        <v>129.75</v>
      </c>
      <c r="E27" s="92" t="s">
        <v>116</v>
      </c>
    </row>
    <row r="28" spans="1:6" x14ac:dyDescent="0.25">
      <c r="A28" s="107">
        <v>4698</v>
      </c>
      <c r="B28" s="93">
        <v>1972.98</v>
      </c>
      <c r="C28" s="93"/>
      <c r="D28" s="91">
        <f t="shared" si="0"/>
        <v>1972.98</v>
      </c>
      <c r="E28" s="92" t="s">
        <v>9</v>
      </c>
    </row>
    <row r="29" spans="1:6" x14ac:dyDescent="0.25">
      <c r="A29" s="107">
        <v>4699</v>
      </c>
      <c r="B29" s="93">
        <v>2817.99</v>
      </c>
      <c r="C29" s="93"/>
      <c r="D29" s="91">
        <f t="shared" si="0"/>
        <v>2817.99</v>
      </c>
      <c r="E29" s="92" t="s">
        <v>10</v>
      </c>
    </row>
    <row r="30" spans="1:6" x14ac:dyDescent="0.25">
      <c r="A30" s="107"/>
      <c r="B30" s="93">
        <v>8627.1200000000008</v>
      </c>
      <c r="C30" s="93"/>
      <c r="D30" s="91">
        <f t="shared" si="0"/>
        <v>8627.1200000000008</v>
      </c>
      <c r="E30" s="92" t="s">
        <v>8</v>
      </c>
    </row>
    <row r="31" spans="1:6" x14ac:dyDescent="0.25">
      <c r="A31" s="107">
        <v>4700</v>
      </c>
      <c r="B31" s="93">
        <v>25.8</v>
      </c>
      <c r="C31" s="93">
        <v>4.29</v>
      </c>
      <c r="D31" s="91">
        <f t="shared" si="0"/>
        <v>21.51</v>
      </c>
      <c r="E31" s="92" t="s">
        <v>117</v>
      </c>
    </row>
    <row r="32" spans="1:6" x14ac:dyDescent="0.25">
      <c r="A32" s="107">
        <v>4701</v>
      </c>
      <c r="B32" s="93">
        <v>638.28</v>
      </c>
      <c r="C32" s="93">
        <v>106.38</v>
      </c>
      <c r="D32" s="91">
        <f t="shared" si="0"/>
        <v>531.9</v>
      </c>
      <c r="E32" s="92" t="s">
        <v>118</v>
      </c>
    </row>
    <row r="33" spans="1:5" x14ac:dyDescent="0.25">
      <c r="A33" s="107">
        <v>4702</v>
      </c>
      <c r="B33" s="93">
        <v>26.4</v>
      </c>
      <c r="C33" s="93">
        <v>4.4000000000000004</v>
      </c>
      <c r="D33" s="91">
        <f t="shared" si="0"/>
        <v>22</v>
      </c>
      <c r="E33" s="92" t="s">
        <v>119</v>
      </c>
    </row>
    <row r="34" spans="1:5" x14ac:dyDescent="0.25">
      <c r="A34" s="95"/>
      <c r="B34" s="88">
        <f>SUM(B5:B33)</f>
        <v>23454.68</v>
      </c>
      <c r="C34" s="88">
        <f t="shared" ref="C34" si="1">SUM(C5:C33)</f>
        <v>663.65</v>
      </c>
      <c r="D34" s="91">
        <f t="shared" si="0"/>
        <v>22791.03</v>
      </c>
      <c r="E34" s="95"/>
    </row>
    <row r="35" spans="1:5" x14ac:dyDescent="0.25">
      <c r="E35" s="103"/>
    </row>
    <row r="36" spans="1:5" x14ac:dyDescent="0.25">
      <c r="E36" s="103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H8" sqref="H8"/>
    </sheetView>
  </sheetViews>
  <sheetFormatPr defaultRowHeight="15" x14ac:dyDescent="0.25"/>
  <cols>
    <col min="1" max="1" width="7.7109375" style="13" customWidth="1"/>
    <col min="2" max="4" width="9.42578125" style="13" customWidth="1"/>
    <col min="5" max="5" width="60" style="13" customWidth="1"/>
    <col min="6" max="16384" width="9.140625" style="13"/>
  </cols>
  <sheetData>
    <row r="1" spans="1:6" ht="15.75" x14ac:dyDescent="0.25">
      <c r="A1" s="4" t="s">
        <v>3</v>
      </c>
      <c r="B1" s="4"/>
      <c r="C1" s="4"/>
      <c r="D1" s="4"/>
    </row>
    <row r="2" spans="1:6" x14ac:dyDescent="0.25">
      <c r="A2" s="1" t="s">
        <v>157</v>
      </c>
      <c r="B2" s="1"/>
      <c r="C2" s="1"/>
      <c r="D2" s="1"/>
      <c r="E2" s="8"/>
      <c r="F2" s="5"/>
    </row>
    <row r="3" spans="1:6" x14ac:dyDescent="0.25">
      <c r="A3" s="9"/>
      <c r="B3" s="9"/>
      <c r="C3" s="9"/>
      <c r="D3" s="9"/>
      <c r="E3" s="9"/>
      <c r="F3" s="5"/>
    </row>
    <row r="4" spans="1:6" ht="31.5" x14ac:dyDescent="0.25">
      <c r="A4" s="141" t="s">
        <v>0</v>
      </c>
      <c r="B4" s="142" t="s">
        <v>1</v>
      </c>
      <c r="C4" s="141" t="s">
        <v>4</v>
      </c>
      <c r="D4" s="141" t="s">
        <v>13</v>
      </c>
      <c r="E4" s="142" t="s">
        <v>2</v>
      </c>
      <c r="F4" s="5"/>
    </row>
    <row r="5" spans="1:6" ht="15.75" x14ac:dyDescent="0.25">
      <c r="A5" s="94">
        <v>4703</v>
      </c>
      <c r="B5" s="87">
        <v>250.87</v>
      </c>
      <c r="C5" s="87">
        <v>41.81</v>
      </c>
      <c r="D5" s="87">
        <f t="shared" ref="D5:D42" si="0">B5-C5</f>
        <v>209.06</v>
      </c>
      <c r="E5" s="95" t="s">
        <v>122</v>
      </c>
      <c r="F5" s="5"/>
    </row>
    <row r="6" spans="1:6" ht="15.75" x14ac:dyDescent="0.25">
      <c r="A6" s="94" t="s">
        <v>90</v>
      </c>
      <c r="B6" s="88">
        <v>792</v>
      </c>
      <c r="C6" s="88">
        <v>132</v>
      </c>
      <c r="D6" s="87">
        <f t="shared" si="0"/>
        <v>660</v>
      </c>
      <c r="E6" s="95" t="s">
        <v>123</v>
      </c>
      <c r="F6" s="5"/>
    </row>
    <row r="7" spans="1:6" ht="15.75" x14ac:dyDescent="0.25">
      <c r="A7" s="94">
        <v>4707</v>
      </c>
      <c r="B7" s="88">
        <v>201.03</v>
      </c>
      <c r="C7" s="88"/>
      <c r="D7" s="87">
        <f t="shared" si="0"/>
        <v>201.03</v>
      </c>
      <c r="E7" s="144" t="s">
        <v>124</v>
      </c>
      <c r="F7" s="5"/>
    </row>
    <row r="8" spans="1:6" ht="15.75" x14ac:dyDescent="0.25">
      <c r="A8" s="107">
        <v>4709</v>
      </c>
      <c r="B8" s="88">
        <v>400</v>
      </c>
      <c r="C8" s="89"/>
      <c r="D8" s="91">
        <f t="shared" si="0"/>
        <v>400</v>
      </c>
      <c r="E8" s="92" t="s">
        <v>120</v>
      </c>
      <c r="F8" s="5"/>
    </row>
    <row r="9" spans="1:6" ht="15.75" x14ac:dyDescent="0.25">
      <c r="A9" s="90">
        <v>4710</v>
      </c>
      <c r="B9" s="88">
        <v>243.06</v>
      </c>
      <c r="C9" s="91">
        <v>40.51</v>
      </c>
      <c r="D9" s="91">
        <f t="shared" si="0"/>
        <v>202.55</v>
      </c>
      <c r="E9" s="92" t="s">
        <v>125</v>
      </c>
      <c r="F9" s="5"/>
    </row>
    <row r="10" spans="1:6" ht="15.75" x14ac:dyDescent="0.25">
      <c r="A10" s="107">
        <v>4711</v>
      </c>
      <c r="B10" s="93">
        <v>77.150000000000006</v>
      </c>
      <c r="C10" s="93">
        <v>12.86</v>
      </c>
      <c r="D10" s="91">
        <f t="shared" si="0"/>
        <v>64.290000000000006</v>
      </c>
      <c r="E10" s="92" t="s">
        <v>126</v>
      </c>
      <c r="F10" s="5"/>
    </row>
    <row r="11" spans="1:6" ht="15.75" x14ac:dyDescent="0.25">
      <c r="A11" s="90">
        <v>4712</v>
      </c>
      <c r="B11" s="93">
        <v>764.4</v>
      </c>
      <c r="C11" s="91">
        <v>127.4</v>
      </c>
      <c r="D11" s="91">
        <f t="shared" si="0"/>
        <v>637</v>
      </c>
      <c r="E11" s="92" t="s">
        <v>127</v>
      </c>
      <c r="F11" s="5"/>
    </row>
    <row r="12" spans="1:6" ht="15.75" x14ac:dyDescent="0.25">
      <c r="A12" s="107">
        <v>4713</v>
      </c>
      <c r="B12" s="91">
        <v>27.61</v>
      </c>
      <c r="C12" s="91">
        <v>4.6100000000000003</v>
      </c>
      <c r="D12" s="91">
        <f t="shared" si="0"/>
        <v>23</v>
      </c>
      <c r="E12" s="92" t="s">
        <v>128</v>
      </c>
      <c r="F12" s="5"/>
    </row>
    <row r="13" spans="1:6" ht="15.75" x14ac:dyDescent="0.25">
      <c r="A13" s="90">
        <v>4714</v>
      </c>
      <c r="B13" s="91">
        <v>500.02</v>
      </c>
      <c r="C13" s="91">
        <v>83.33</v>
      </c>
      <c r="D13" s="91">
        <f t="shared" si="0"/>
        <v>416.69</v>
      </c>
      <c r="E13" s="92" t="s">
        <v>129</v>
      </c>
      <c r="F13" s="5"/>
    </row>
    <row r="14" spans="1:6" ht="15.75" x14ac:dyDescent="0.25">
      <c r="A14" s="107">
        <v>4715</v>
      </c>
      <c r="B14" s="91">
        <v>1187.95</v>
      </c>
      <c r="C14" s="91"/>
      <c r="D14" s="91">
        <f t="shared" si="0"/>
        <v>1187.95</v>
      </c>
      <c r="E14" s="92" t="s">
        <v>130</v>
      </c>
      <c r="F14" s="5"/>
    </row>
    <row r="15" spans="1:6" ht="15.75" x14ac:dyDescent="0.25">
      <c r="A15" s="90">
        <v>4716</v>
      </c>
      <c r="B15" s="93">
        <v>50.72</v>
      </c>
      <c r="C15" s="93">
        <v>2.41</v>
      </c>
      <c r="D15" s="91">
        <f t="shared" si="0"/>
        <v>48.31</v>
      </c>
      <c r="E15" s="92" t="s">
        <v>131</v>
      </c>
      <c r="F15" s="5"/>
    </row>
    <row r="16" spans="1:6" ht="15.75" x14ac:dyDescent="0.25">
      <c r="A16" s="107">
        <v>4717</v>
      </c>
      <c r="B16" s="93">
        <v>167.99</v>
      </c>
      <c r="C16" s="93">
        <v>28</v>
      </c>
      <c r="D16" s="91">
        <f t="shared" si="0"/>
        <v>139.99</v>
      </c>
      <c r="E16" s="92" t="s">
        <v>132</v>
      </c>
      <c r="F16" s="5"/>
    </row>
    <row r="17" spans="1:15" ht="15.75" x14ac:dyDescent="0.25">
      <c r="A17" s="90">
        <v>4718</v>
      </c>
      <c r="B17" s="93">
        <v>255.6</v>
      </c>
      <c r="C17" s="93">
        <v>42.6</v>
      </c>
      <c r="D17" s="91">
        <f t="shared" si="0"/>
        <v>213</v>
      </c>
      <c r="E17" s="92" t="s">
        <v>133</v>
      </c>
      <c r="F17" s="5"/>
    </row>
    <row r="18" spans="1:15" ht="15.75" x14ac:dyDescent="0.25">
      <c r="A18" s="107">
        <v>4719</v>
      </c>
      <c r="B18" s="88">
        <v>30</v>
      </c>
      <c r="C18" s="93"/>
      <c r="D18" s="91">
        <f t="shared" si="0"/>
        <v>30</v>
      </c>
      <c r="E18" s="92" t="s">
        <v>134</v>
      </c>
      <c r="F18" s="5"/>
    </row>
    <row r="19" spans="1:15" ht="15.75" x14ac:dyDescent="0.25">
      <c r="A19" s="90">
        <v>4720</v>
      </c>
      <c r="B19" s="88">
        <v>89.99</v>
      </c>
      <c r="C19" s="93">
        <v>15</v>
      </c>
      <c r="D19" s="91">
        <f t="shared" si="0"/>
        <v>74.989999999999995</v>
      </c>
      <c r="E19" s="92" t="s">
        <v>142</v>
      </c>
      <c r="F19" s="5"/>
    </row>
    <row r="20" spans="1:15" ht="15.75" x14ac:dyDescent="0.25">
      <c r="A20" s="107">
        <v>4721</v>
      </c>
      <c r="B20" s="88">
        <v>88.65</v>
      </c>
      <c r="C20" s="88"/>
      <c r="D20" s="91">
        <f t="shared" si="0"/>
        <v>88.65</v>
      </c>
      <c r="E20" s="95" t="s">
        <v>135</v>
      </c>
      <c r="F20" s="5"/>
    </row>
    <row r="21" spans="1:15" ht="15.75" x14ac:dyDescent="0.25">
      <c r="A21" s="90">
        <v>4722</v>
      </c>
      <c r="B21" s="88">
        <v>13.93</v>
      </c>
      <c r="C21" s="88"/>
      <c r="D21" s="91">
        <f t="shared" si="0"/>
        <v>13.93</v>
      </c>
      <c r="E21" s="95" t="s">
        <v>136</v>
      </c>
      <c r="F21" s="5"/>
    </row>
    <row r="22" spans="1:15" ht="15.75" x14ac:dyDescent="0.25">
      <c r="A22" s="107">
        <v>4723</v>
      </c>
      <c r="B22" s="88">
        <v>691</v>
      </c>
      <c r="C22" s="88">
        <v>96</v>
      </c>
      <c r="D22" s="91">
        <f t="shared" si="0"/>
        <v>595</v>
      </c>
      <c r="E22" s="95" t="s">
        <v>137</v>
      </c>
      <c r="F22" s="5"/>
    </row>
    <row r="23" spans="1:15" ht="15.75" x14ac:dyDescent="0.25">
      <c r="A23" s="90">
        <v>4724</v>
      </c>
      <c r="B23" s="88">
        <v>303.77999999999997</v>
      </c>
      <c r="C23" s="88">
        <v>50.63</v>
      </c>
      <c r="D23" s="91">
        <f t="shared" si="0"/>
        <v>253.14999999999998</v>
      </c>
      <c r="E23" s="95" t="s">
        <v>138</v>
      </c>
      <c r="F23" s="5"/>
    </row>
    <row r="24" spans="1:15" ht="15.75" x14ac:dyDescent="0.25">
      <c r="A24" s="107">
        <v>4725</v>
      </c>
      <c r="B24" s="88">
        <v>28.44</v>
      </c>
      <c r="C24" s="88">
        <v>1.35</v>
      </c>
      <c r="D24" s="91">
        <f t="shared" si="0"/>
        <v>27.09</v>
      </c>
      <c r="E24" s="95" t="s">
        <v>139</v>
      </c>
      <c r="F24" s="5"/>
    </row>
    <row r="25" spans="1:15" ht="15.75" x14ac:dyDescent="0.25">
      <c r="A25" s="90">
        <v>4726</v>
      </c>
      <c r="B25" s="96">
        <v>2485.15</v>
      </c>
      <c r="C25" s="97">
        <v>414.19</v>
      </c>
      <c r="D25" s="91">
        <f t="shared" si="0"/>
        <v>2070.96</v>
      </c>
      <c r="E25" s="92" t="s">
        <v>140</v>
      </c>
      <c r="F25" s="5"/>
    </row>
    <row r="26" spans="1:15" ht="15.75" x14ac:dyDescent="0.25">
      <c r="A26" s="107">
        <v>4727</v>
      </c>
      <c r="B26" s="87">
        <v>67.8</v>
      </c>
      <c r="C26" s="91">
        <v>11.3</v>
      </c>
      <c r="D26" s="91">
        <f t="shared" si="0"/>
        <v>56.5</v>
      </c>
      <c r="E26" s="92" t="s">
        <v>141</v>
      </c>
      <c r="F26" s="5"/>
    </row>
    <row r="27" spans="1:15" ht="15.75" x14ac:dyDescent="0.25">
      <c r="A27" s="90">
        <v>4728</v>
      </c>
      <c r="B27" s="87">
        <v>1522.33</v>
      </c>
      <c r="C27" s="91">
        <v>253.72</v>
      </c>
      <c r="D27" s="91">
        <f t="shared" si="0"/>
        <v>1268.6099999999999</v>
      </c>
      <c r="E27" s="92" t="s">
        <v>143</v>
      </c>
      <c r="F27" s="5"/>
      <c r="J27" s="116"/>
      <c r="K27" s="117"/>
      <c r="L27" s="117"/>
      <c r="M27" s="117"/>
      <c r="N27" s="118"/>
      <c r="O27" s="5"/>
    </row>
    <row r="28" spans="1:15" ht="15.75" x14ac:dyDescent="0.25">
      <c r="A28" s="107">
        <v>4729</v>
      </c>
      <c r="B28" s="87">
        <v>160</v>
      </c>
      <c r="C28" s="91"/>
      <c r="D28" s="91">
        <f t="shared" si="0"/>
        <v>160</v>
      </c>
      <c r="E28" s="92" t="s">
        <v>121</v>
      </c>
      <c r="F28" s="5"/>
      <c r="J28" s="119"/>
      <c r="K28" s="120"/>
      <c r="L28" s="120"/>
      <c r="M28" s="120"/>
      <c r="N28" s="121"/>
      <c r="O28" s="5"/>
    </row>
    <row r="29" spans="1:15" ht="15.75" x14ac:dyDescent="0.25">
      <c r="A29" s="90">
        <v>4730</v>
      </c>
      <c r="B29" s="87">
        <v>28.66</v>
      </c>
      <c r="C29" s="91">
        <v>4.78</v>
      </c>
      <c r="D29" s="91">
        <f t="shared" si="0"/>
        <v>23.88</v>
      </c>
      <c r="E29" s="92" t="s">
        <v>144</v>
      </c>
      <c r="F29" s="5"/>
      <c r="J29" s="119"/>
      <c r="K29" s="122"/>
      <c r="L29" s="122"/>
      <c r="M29" s="122"/>
      <c r="N29" s="123"/>
      <c r="O29" s="5"/>
    </row>
    <row r="30" spans="1:15" ht="15.75" x14ac:dyDescent="0.25">
      <c r="A30" s="107">
        <v>4731</v>
      </c>
      <c r="B30" s="87">
        <v>195.32</v>
      </c>
      <c r="C30" s="91">
        <v>32.549999999999997</v>
      </c>
      <c r="D30" s="91">
        <f t="shared" si="0"/>
        <v>162.76999999999998</v>
      </c>
      <c r="E30" s="92" t="s">
        <v>151</v>
      </c>
      <c r="F30" s="5"/>
      <c r="J30" s="119"/>
      <c r="K30" s="122"/>
      <c r="L30" s="122"/>
      <c r="M30" s="122"/>
      <c r="N30" s="123"/>
      <c r="O30" s="5"/>
    </row>
    <row r="31" spans="1:15" ht="15.75" x14ac:dyDescent="0.25">
      <c r="A31" s="90">
        <v>4732</v>
      </c>
      <c r="B31" s="87">
        <v>648</v>
      </c>
      <c r="C31" s="91">
        <v>108</v>
      </c>
      <c r="D31" s="91">
        <f t="shared" si="0"/>
        <v>540</v>
      </c>
      <c r="E31" s="92" t="s">
        <v>145</v>
      </c>
      <c r="F31" s="5"/>
      <c r="J31" s="124"/>
      <c r="K31" s="125"/>
      <c r="L31" s="122"/>
      <c r="M31" s="122"/>
      <c r="N31" s="126"/>
      <c r="O31" s="5"/>
    </row>
    <row r="32" spans="1:15" ht="15.75" x14ac:dyDescent="0.25">
      <c r="A32" s="107">
        <v>4733</v>
      </c>
      <c r="B32" s="96">
        <v>204.75</v>
      </c>
      <c r="C32" s="97"/>
      <c r="D32" s="91">
        <f t="shared" si="0"/>
        <v>204.75</v>
      </c>
      <c r="E32" s="92" t="s">
        <v>146</v>
      </c>
      <c r="F32" s="5"/>
      <c r="J32" s="119"/>
      <c r="K32" s="125"/>
      <c r="L32" s="127"/>
      <c r="M32" s="127"/>
      <c r="N32" s="128"/>
      <c r="O32" s="5"/>
    </row>
    <row r="33" spans="1:15" ht="15.75" x14ac:dyDescent="0.25">
      <c r="A33" s="90">
        <v>4734</v>
      </c>
      <c r="B33" s="96">
        <v>204.48</v>
      </c>
      <c r="C33" s="97">
        <v>34.08</v>
      </c>
      <c r="D33" s="91">
        <f t="shared" si="0"/>
        <v>170.39999999999998</v>
      </c>
      <c r="E33" s="92" t="s">
        <v>147</v>
      </c>
      <c r="F33" s="5"/>
      <c r="J33" s="129"/>
      <c r="K33" s="130"/>
      <c r="L33" s="130"/>
      <c r="M33" s="130"/>
      <c r="N33" s="128"/>
      <c r="O33" s="5"/>
    </row>
    <row r="34" spans="1:15" ht="15.75" x14ac:dyDescent="0.25">
      <c r="A34" s="107">
        <v>4735</v>
      </c>
      <c r="B34" s="96">
        <v>23</v>
      </c>
      <c r="C34" s="97"/>
      <c r="D34" s="91">
        <f t="shared" si="0"/>
        <v>23</v>
      </c>
      <c r="E34" s="92" t="s">
        <v>148</v>
      </c>
      <c r="F34" s="5"/>
      <c r="J34" s="129"/>
      <c r="K34" s="130"/>
      <c r="L34" s="127"/>
      <c r="M34" s="127"/>
      <c r="N34" s="128"/>
      <c r="O34" s="5"/>
    </row>
    <row r="35" spans="1:15" ht="15.75" x14ac:dyDescent="0.25">
      <c r="A35" s="90">
        <v>4736</v>
      </c>
      <c r="B35" s="97">
        <v>7308</v>
      </c>
      <c r="C35" s="97">
        <v>1218</v>
      </c>
      <c r="D35" s="91">
        <f t="shared" si="0"/>
        <v>6090</v>
      </c>
      <c r="E35" s="92" t="s">
        <v>149</v>
      </c>
      <c r="F35" s="5"/>
      <c r="J35" s="129"/>
      <c r="K35" s="127"/>
      <c r="L35" s="127"/>
      <c r="M35" s="127"/>
      <c r="N35" s="128"/>
      <c r="O35" s="5"/>
    </row>
    <row r="36" spans="1:15" ht="15.75" x14ac:dyDescent="0.25">
      <c r="A36" s="107">
        <v>4737</v>
      </c>
      <c r="B36" s="97">
        <v>1440</v>
      </c>
      <c r="C36" s="97">
        <v>240</v>
      </c>
      <c r="D36" s="91">
        <f t="shared" si="0"/>
        <v>1200</v>
      </c>
      <c r="E36" s="92" t="s">
        <v>150</v>
      </c>
      <c r="J36" s="129"/>
      <c r="K36" s="127"/>
      <c r="L36" s="127"/>
      <c r="M36" s="127"/>
      <c r="N36" s="128"/>
      <c r="O36" s="5"/>
    </row>
    <row r="37" spans="1:15" ht="15.75" x14ac:dyDescent="0.25">
      <c r="A37" s="90">
        <v>4746</v>
      </c>
      <c r="B37" s="92">
        <v>2433.44</v>
      </c>
      <c r="C37" s="92"/>
      <c r="D37" s="91">
        <f t="shared" si="0"/>
        <v>2433.44</v>
      </c>
      <c r="E37" s="92" t="s">
        <v>9</v>
      </c>
      <c r="F37" s="5"/>
      <c r="J37" s="129"/>
      <c r="K37" s="125"/>
      <c r="L37" s="130"/>
      <c r="M37" s="130"/>
      <c r="N37" s="128"/>
      <c r="O37" s="5"/>
    </row>
    <row r="38" spans="1:15" ht="15.75" x14ac:dyDescent="0.25">
      <c r="A38" s="107">
        <v>4747</v>
      </c>
      <c r="B38" s="91">
        <v>3346.62</v>
      </c>
      <c r="C38" s="91"/>
      <c r="D38" s="91">
        <f t="shared" si="0"/>
        <v>3346.62</v>
      </c>
      <c r="E38" s="92" t="s">
        <v>10</v>
      </c>
      <c r="J38" s="131"/>
      <c r="K38" s="125"/>
      <c r="L38" s="125"/>
      <c r="M38" s="125"/>
      <c r="N38" s="103"/>
      <c r="O38" s="5"/>
    </row>
    <row r="39" spans="1:15" ht="15.75" x14ac:dyDescent="0.25">
      <c r="A39" s="107"/>
      <c r="B39" s="92">
        <v>9300.84</v>
      </c>
      <c r="C39" s="92"/>
      <c r="D39" s="91">
        <f t="shared" si="0"/>
        <v>9300.84</v>
      </c>
      <c r="E39" s="92" t="s">
        <v>8</v>
      </c>
      <c r="J39" s="131"/>
      <c r="K39" s="125"/>
      <c r="L39" s="125"/>
      <c r="M39" s="125"/>
      <c r="N39" s="103"/>
      <c r="O39" s="5"/>
    </row>
    <row r="40" spans="1:15" ht="15.75" x14ac:dyDescent="0.25">
      <c r="A40" s="107">
        <v>4748</v>
      </c>
      <c r="B40" s="93">
        <v>211.82</v>
      </c>
      <c r="C40" s="93">
        <v>35.299999999999997</v>
      </c>
      <c r="D40" s="91">
        <f t="shared" si="0"/>
        <v>176.51999999999998</v>
      </c>
      <c r="E40" s="92" t="s">
        <v>153</v>
      </c>
      <c r="J40" s="131"/>
      <c r="K40" s="125"/>
      <c r="L40" s="125"/>
      <c r="M40" s="125"/>
      <c r="N40" s="103"/>
      <c r="O40" s="5"/>
    </row>
    <row r="41" spans="1:15" ht="15.75" x14ac:dyDescent="0.25">
      <c r="A41" s="107">
        <v>4751</v>
      </c>
      <c r="B41" s="93">
        <v>82.84</v>
      </c>
      <c r="C41" s="93">
        <v>13.81</v>
      </c>
      <c r="D41" s="91">
        <f t="shared" si="0"/>
        <v>69.03</v>
      </c>
      <c r="E41" s="92" t="s">
        <v>152</v>
      </c>
      <c r="J41" s="131"/>
      <c r="K41" s="125"/>
      <c r="L41" s="125"/>
      <c r="M41" s="125"/>
      <c r="N41" s="103"/>
      <c r="O41" s="5"/>
    </row>
    <row r="42" spans="1:15" ht="15.75" x14ac:dyDescent="0.25">
      <c r="A42" s="107"/>
      <c r="B42" s="93"/>
      <c r="C42" s="93"/>
      <c r="D42" s="91">
        <f t="shared" si="0"/>
        <v>0</v>
      </c>
      <c r="E42" s="92"/>
      <c r="J42" s="131"/>
      <c r="K42" s="125"/>
      <c r="L42" s="125"/>
      <c r="M42" s="125"/>
      <c r="N42" s="103"/>
      <c r="O42" s="5"/>
    </row>
    <row r="43" spans="1:15" ht="15.75" x14ac:dyDescent="0.25">
      <c r="A43" s="95"/>
      <c r="B43" s="88">
        <f>SUM(B5:B42)</f>
        <v>35827.24</v>
      </c>
      <c r="C43" s="88">
        <f>SUM(C5:C42)</f>
        <v>3044.2400000000002</v>
      </c>
      <c r="D43" s="88">
        <f>SUM(D5:D42)</f>
        <v>32783</v>
      </c>
      <c r="E43" s="95"/>
      <c r="J43" s="132"/>
      <c r="K43" s="133"/>
      <c r="L43" s="133"/>
      <c r="M43" s="133"/>
      <c r="N43" s="103"/>
      <c r="O43" s="5"/>
    </row>
    <row r="44" spans="1:15" ht="15.75" x14ac:dyDescent="0.25">
      <c r="D44" s="29"/>
      <c r="E44" s="5"/>
      <c r="J44" s="132"/>
      <c r="K44" s="125"/>
      <c r="L44" s="125"/>
      <c r="M44" s="125"/>
      <c r="N44" s="103"/>
      <c r="O44" s="5"/>
    </row>
    <row r="45" spans="1:15" ht="15.75" x14ac:dyDescent="0.25">
      <c r="E45" s="5"/>
      <c r="J45" s="134"/>
      <c r="K45" s="135"/>
      <c r="L45" s="136"/>
      <c r="M45" s="127"/>
      <c r="N45" s="128"/>
      <c r="O45" s="5"/>
    </row>
    <row r="46" spans="1:15" ht="15.75" x14ac:dyDescent="0.25">
      <c r="J46" s="137"/>
      <c r="K46" s="138"/>
      <c r="L46" s="127"/>
      <c r="M46" s="127"/>
      <c r="N46" s="128"/>
      <c r="O46" s="5"/>
    </row>
    <row r="47" spans="1:15" ht="15.75" x14ac:dyDescent="0.25">
      <c r="J47" s="137"/>
      <c r="K47" s="138"/>
      <c r="L47" s="127"/>
      <c r="M47" s="127"/>
      <c r="N47" s="128"/>
      <c r="O47" s="5"/>
    </row>
    <row r="48" spans="1:15" ht="15.75" x14ac:dyDescent="0.25">
      <c r="J48" s="137"/>
      <c r="K48" s="138"/>
      <c r="L48" s="127"/>
      <c r="M48" s="127"/>
      <c r="N48" s="128"/>
      <c r="O48" s="5"/>
    </row>
    <row r="49" spans="10:15" ht="15.75" x14ac:dyDescent="0.25">
      <c r="J49" s="137"/>
      <c r="K49" s="138"/>
      <c r="L49" s="127"/>
      <c r="M49" s="127"/>
      <c r="N49" s="128"/>
      <c r="O49" s="5"/>
    </row>
    <row r="50" spans="10:15" ht="15.75" x14ac:dyDescent="0.25">
      <c r="J50" s="137"/>
      <c r="K50" s="138"/>
      <c r="L50" s="127"/>
      <c r="M50" s="127"/>
      <c r="N50" s="128"/>
      <c r="O50" s="5"/>
    </row>
    <row r="51" spans="10:15" ht="15.75" x14ac:dyDescent="0.25">
      <c r="J51" s="137"/>
      <c r="K51" s="138"/>
      <c r="L51" s="127"/>
      <c r="M51" s="127"/>
      <c r="N51" s="128"/>
      <c r="O51" s="5"/>
    </row>
    <row r="52" spans="10:15" ht="15.75" x14ac:dyDescent="0.25">
      <c r="J52" s="134"/>
      <c r="K52" s="135"/>
      <c r="L52" s="136"/>
      <c r="M52" s="127"/>
      <c r="N52" s="128"/>
      <c r="O52" s="5"/>
    </row>
    <row r="53" spans="10:15" ht="15.75" x14ac:dyDescent="0.25">
      <c r="J53" s="134"/>
      <c r="K53" s="135"/>
      <c r="L53" s="136"/>
      <c r="M53" s="127"/>
      <c r="N53" s="128"/>
      <c r="O53" s="5"/>
    </row>
    <row r="54" spans="10:15" ht="15.75" x14ac:dyDescent="0.25">
      <c r="J54" s="134"/>
      <c r="K54" s="135"/>
      <c r="L54" s="136"/>
      <c r="M54" s="127"/>
      <c r="N54" s="128"/>
      <c r="O54" s="5"/>
    </row>
    <row r="55" spans="10:15" ht="15.75" x14ac:dyDescent="0.25">
      <c r="J55" s="139"/>
      <c r="K55" s="136"/>
      <c r="L55" s="136"/>
      <c r="M55" s="127"/>
      <c r="N55" s="128"/>
      <c r="O55" s="5"/>
    </row>
    <row r="56" spans="10:15" ht="15.75" x14ac:dyDescent="0.25">
      <c r="J56" s="140"/>
      <c r="K56" s="136"/>
      <c r="L56" s="136"/>
      <c r="M56" s="127"/>
      <c r="N56" s="128"/>
      <c r="O56" s="5"/>
    </row>
    <row r="57" spans="10:15" ht="15.75" x14ac:dyDescent="0.25">
      <c r="J57" s="140"/>
      <c r="K57" s="136"/>
      <c r="L57" s="136"/>
      <c r="M57" s="127"/>
      <c r="N57" s="128"/>
      <c r="O57" s="5"/>
    </row>
    <row r="58" spans="10:15" x14ac:dyDescent="0.25">
      <c r="J58" s="5"/>
      <c r="K58" s="5"/>
      <c r="L58" s="5"/>
      <c r="M58" s="5"/>
      <c r="N58" s="5"/>
      <c r="O58" s="5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K14" sqref="K14"/>
    </sheetView>
  </sheetViews>
  <sheetFormatPr defaultRowHeight="15" x14ac:dyDescent="0.25"/>
  <cols>
    <col min="1" max="1" width="7.7109375" style="13" customWidth="1"/>
    <col min="2" max="4" width="9.42578125" style="13" customWidth="1"/>
    <col min="5" max="5" width="60" style="13" customWidth="1"/>
    <col min="6" max="6" width="10.7109375" style="13" bestFit="1" customWidth="1"/>
    <col min="7" max="16384" width="9.140625" style="13"/>
  </cols>
  <sheetData>
    <row r="1" spans="1:6" ht="15.75" x14ac:dyDescent="0.25">
      <c r="A1" s="4" t="s">
        <v>3</v>
      </c>
      <c r="B1" s="4"/>
      <c r="C1" s="4"/>
      <c r="D1" s="4"/>
    </row>
    <row r="2" spans="1:6" x14ac:dyDescent="0.25">
      <c r="A2" s="1" t="s">
        <v>186</v>
      </c>
      <c r="B2" s="1"/>
      <c r="C2" s="1"/>
      <c r="D2" s="1"/>
      <c r="E2" s="8"/>
      <c r="F2" s="5"/>
    </row>
    <row r="3" spans="1:6" x14ac:dyDescent="0.25">
      <c r="A3" s="9"/>
      <c r="B3" s="9"/>
      <c r="C3" s="9"/>
      <c r="D3" s="9"/>
      <c r="E3" s="9"/>
      <c r="F3" s="5"/>
    </row>
    <row r="4" spans="1:6" x14ac:dyDescent="0.25">
      <c r="A4" s="37" t="s">
        <v>0</v>
      </c>
      <c r="B4" s="38" t="s">
        <v>1</v>
      </c>
      <c r="C4" s="37" t="s">
        <v>4</v>
      </c>
      <c r="D4" s="37" t="s">
        <v>13</v>
      </c>
      <c r="E4" s="38" t="s">
        <v>2</v>
      </c>
      <c r="F4" s="5"/>
    </row>
    <row r="5" spans="1:6" x14ac:dyDescent="0.25">
      <c r="A5" s="15">
        <v>4752</v>
      </c>
      <c r="B5" s="11">
        <v>18.899999999999999</v>
      </c>
      <c r="C5" s="39">
        <v>3.15</v>
      </c>
      <c r="D5" s="39">
        <v>15.75</v>
      </c>
      <c r="E5" s="21" t="s">
        <v>158</v>
      </c>
      <c r="F5" s="143"/>
    </row>
    <row r="6" spans="1:6" x14ac:dyDescent="0.25">
      <c r="A6" s="15">
        <v>4754</v>
      </c>
      <c r="B6" s="11">
        <v>36</v>
      </c>
      <c r="C6" s="18">
        <v>6</v>
      </c>
      <c r="D6" s="18">
        <v>30</v>
      </c>
      <c r="E6" s="21" t="s">
        <v>159</v>
      </c>
      <c r="F6" s="5"/>
    </row>
    <row r="7" spans="1:6" x14ac:dyDescent="0.25">
      <c r="A7" s="15">
        <v>4755</v>
      </c>
      <c r="B7" s="11">
        <v>50</v>
      </c>
      <c r="C7" s="18"/>
      <c r="D7" s="18">
        <v>50</v>
      </c>
      <c r="E7" s="21" t="s">
        <v>160</v>
      </c>
      <c r="F7" s="5"/>
    </row>
    <row r="8" spans="1:6" x14ac:dyDescent="0.25">
      <c r="A8" s="15">
        <v>4771</v>
      </c>
      <c r="B8" s="14">
        <v>100</v>
      </c>
      <c r="C8" s="14"/>
      <c r="D8" s="14">
        <v>100</v>
      </c>
      <c r="E8" s="10" t="s">
        <v>161</v>
      </c>
      <c r="F8" s="5"/>
    </row>
    <row r="9" spans="1:6" x14ac:dyDescent="0.25">
      <c r="A9" s="15" t="s">
        <v>55</v>
      </c>
      <c r="B9" s="14">
        <v>32.76</v>
      </c>
      <c r="C9" s="14">
        <v>5.46</v>
      </c>
      <c r="D9" s="14">
        <v>27.3</v>
      </c>
      <c r="E9" s="10" t="s">
        <v>162</v>
      </c>
      <c r="F9" s="5"/>
    </row>
    <row r="10" spans="1:6" x14ac:dyDescent="0.25">
      <c r="A10" s="15" t="s">
        <v>90</v>
      </c>
      <c r="B10" s="14">
        <v>117.54</v>
      </c>
      <c r="C10" s="14">
        <v>19.59</v>
      </c>
      <c r="D10" s="14">
        <v>97.95</v>
      </c>
      <c r="E10" s="10" t="s">
        <v>163</v>
      </c>
      <c r="F10" s="5"/>
    </row>
    <row r="11" spans="1:6" x14ac:dyDescent="0.25">
      <c r="A11" s="15">
        <v>4772</v>
      </c>
      <c r="B11" s="14">
        <v>30</v>
      </c>
      <c r="C11" s="14"/>
      <c r="D11" s="14">
        <v>30</v>
      </c>
      <c r="E11" s="10" t="s">
        <v>164</v>
      </c>
      <c r="F11" s="5"/>
    </row>
    <row r="12" spans="1:6" x14ac:dyDescent="0.25">
      <c r="A12" s="15">
        <v>4773</v>
      </c>
      <c r="B12" s="14">
        <v>10.53</v>
      </c>
      <c r="C12" s="14">
        <v>1.75</v>
      </c>
      <c r="D12" s="14">
        <v>8.7799999999999994</v>
      </c>
      <c r="E12" s="10" t="s">
        <v>165</v>
      </c>
      <c r="F12" s="5"/>
    </row>
    <row r="13" spans="1:6" x14ac:dyDescent="0.25">
      <c r="A13" s="15">
        <v>4774</v>
      </c>
      <c r="B13" s="14">
        <v>54.86</v>
      </c>
      <c r="C13" s="14">
        <v>2.62</v>
      </c>
      <c r="D13" s="14">
        <v>52.24</v>
      </c>
      <c r="E13" s="10" t="s">
        <v>166</v>
      </c>
      <c r="F13" s="5"/>
    </row>
    <row r="14" spans="1:6" x14ac:dyDescent="0.25">
      <c r="A14" s="15">
        <v>4775</v>
      </c>
      <c r="B14" s="14">
        <v>143.54</v>
      </c>
      <c r="C14" s="14">
        <v>23.93</v>
      </c>
      <c r="D14" s="14">
        <v>119.61</v>
      </c>
      <c r="E14" s="10" t="s">
        <v>167</v>
      </c>
      <c r="F14" s="5"/>
    </row>
    <row r="15" spans="1:6" x14ac:dyDescent="0.25">
      <c r="A15" s="15">
        <v>4776</v>
      </c>
      <c r="B15" s="14">
        <v>131.93</v>
      </c>
      <c r="C15" s="14">
        <v>21.99</v>
      </c>
      <c r="D15" s="14">
        <v>109.94</v>
      </c>
      <c r="E15" s="10" t="s">
        <v>168</v>
      </c>
      <c r="F15" s="5"/>
    </row>
    <row r="16" spans="1:6" x14ac:dyDescent="0.25">
      <c r="A16" s="15">
        <v>4777</v>
      </c>
      <c r="B16" s="14">
        <v>524.05999999999995</v>
      </c>
      <c r="C16" s="14">
        <v>87.34</v>
      </c>
      <c r="D16" s="14">
        <v>436.72</v>
      </c>
      <c r="E16" s="10" t="s">
        <v>169</v>
      </c>
      <c r="F16" s="5"/>
    </row>
    <row r="17" spans="1:6" x14ac:dyDescent="0.25">
      <c r="A17" s="15">
        <v>4778</v>
      </c>
      <c r="B17" s="14">
        <v>632.74</v>
      </c>
      <c r="C17" s="14">
        <v>105.46</v>
      </c>
      <c r="D17" s="14">
        <v>527.28</v>
      </c>
      <c r="E17" s="10" t="s">
        <v>170</v>
      </c>
      <c r="F17" s="5"/>
    </row>
    <row r="18" spans="1:6" x14ac:dyDescent="0.25">
      <c r="A18" s="15">
        <v>4779</v>
      </c>
      <c r="B18" s="14">
        <v>7.94</v>
      </c>
      <c r="C18" s="14">
        <v>1.32</v>
      </c>
      <c r="D18" s="14">
        <v>6.62</v>
      </c>
      <c r="E18" s="10" t="s">
        <v>171</v>
      </c>
      <c r="F18" s="5"/>
    </row>
    <row r="19" spans="1:6" x14ac:dyDescent="0.25">
      <c r="A19" s="15">
        <v>4780</v>
      </c>
      <c r="B19" s="14">
        <v>19.68</v>
      </c>
      <c r="C19" s="14">
        <v>3.28</v>
      </c>
      <c r="D19" s="14">
        <v>16.399999999999999</v>
      </c>
      <c r="E19" s="10" t="s">
        <v>172</v>
      </c>
    </row>
    <row r="20" spans="1:6" x14ac:dyDescent="0.25">
      <c r="A20" s="15">
        <v>4781</v>
      </c>
      <c r="B20" s="14">
        <v>74.34</v>
      </c>
      <c r="C20" s="14">
        <v>12.39</v>
      </c>
      <c r="D20" s="14">
        <v>61.95</v>
      </c>
      <c r="E20" s="10" t="s">
        <v>173</v>
      </c>
    </row>
    <row r="21" spans="1:6" x14ac:dyDescent="0.25">
      <c r="A21" s="15">
        <v>4782</v>
      </c>
      <c r="B21" s="14">
        <v>32.380000000000003</v>
      </c>
      <c r="C21" s="14">
        <v>1.54</v>
      </c>
      <c r="D21" s="14">
        <v>30.84</v>
      </c>
      <c r="E21" s="10" t="s">
        <v>174</v>
      </c>
    </row>
    <row r="22" spans="1:6" x14ac:dyDescent="0.25">
      <c r="A22" s="15">
        <v>4783</v>
      </c>
      <c r="B22" s="17">
        <v>819.4</v>
      </c>
      <c r="C22" s="17">
        <v>136.57</v>
      </c>
      <c r="D22" s="17">
        <v>682.83</v>
      </c>
      <c r="E22" s="16" t="s">
        <v>175</v>
      </c>
      <c r="F22" s="5"/>
    </row>
    <row r="23" spans="1:6" x14ac:dyDescent="0.25">
      <c r="A23" s="15">
        <v>4784</v>
      </c>
      <c r="B23" s="17">
        <v>30.9</v>
      </c>
      <c r="C23" s="17">
        <v>5.15</v>
      </c>
      <c r="D23" s="17">
        <v>25.75</v>
      </c>
      <c r="E23" s="12" t="s">
        <v>176</v>
      </c>
      <c r="F23" s="5"/>
    </row>
    <row r="24" spans="1:6" x14ac:dyDescent="0.25">
      <c r="A24" s="15">
        <v>4785</v>
      </c>
      <c r="B24" s="16">
        <v>38.5</v>
      </c>
      <c r="C24" s="16">
        <v>6.42</v>
      </c>
      <c r="D24" s="16">
        <v>32.08</v>
      </c>
      <c r="E24" s="16" t="s">
        <v>177</v>
      </c>
      <c r="F24" s="5"/>
    </row>
    <row r="25" spans="1:6" x14ac:dyDescent="0.25">
      <c r="A25" s="16">
        <v>4786</v>
      </c>
      <c r="B25" s="40">
        <v>200</v>
      </c>
      <c r="C25" s="40"/>
      <c r="D25" s="40">
        <v>200</v>
      </c>
      <c r="E25" s="21" t="s">
        <v>178</v>
      </c>
    </row>
    <row r="26" spans="1:6" x14ac:dyDescent="0.25">
      <c r="A26" s="16">
        <v>4787</v>
      </c>
      <c r="B26" s="16">
        <v>47.57</v>
      </c>
      <c r="C26" s="16">
        <v>7.93</v>
      </c>
      <c r="D26" s="16">
        <v>39.64</v>
      </c>
      <c r="E26" s="16" t="s">
        <v>179</v>
      </c>
    </row>
    <row r="27" spans="1:6" x14ac:dyDescent="0.25">
      <c r="A27" s="16">
        <v>4788</v>
      </c>
      <c r="B27" s="16">
        <v>42.29</v>
      </c>
      <c r="C27" s="16">
        <v>7.05</v>
      </c>
      <c r="D27" s="16">
        <v>35.24</v>
      </c>
      <c r="E27" s="16" t="s">
        <v>180</v>
      </c>
    </row>
    <row r="28" spans="1:6" x14ac:dyDescent="0.25">
      <c r="A28" s="16">
        <v>4789</v>
      </c>
      <c r="B28" s="23">
        <v>23.1</v>
      </c>
      <c r="C28" s="23">
        <v>3.85</v>
      </c>
      <c r="D28" s="23">
        <v>19.25</v>
      </c>
      <c r="E28" s="16" t="s">
        <v>181</v>
      </c>
    </row>
    <row r="29" spans="1:6" x14ac:dyDescent="0.25">
      <c r="A29" s="16">
        <v>4790</v>
      </c>
      <c r="B29" s="23">
        <v>76.92</v>
      </c>
      <c r="C29" s="23">
        <v>12.81</v>
      </c>
      <c r="D29" s="23">
        <v>64.11</v>
      </c>
      <c r="E29" s="16" t="s">
        <v>116</v>
      </c>
    </row>
    <row r="30" spans="1:6" x14ac:dyDescent="0.25">
      <c r="A30" s="16">
        <v>4791</v>
      </c>
      <c r="B30" s="23">
        <v>27</v>
      </c>
      <c r="C30" s="23"/>
      <c r="D30" s="23">
        <v>27</v>
      </c>
      <c r="E30" s="16" t="s">
        <v>182</v>
      </c>
    </row>
    <row r="31" spans="1:6" x14ac:dyDescent="0.25">
      <c r="A31" s="19">
        <v>4792</v>
      </c>
      <c r="B31" s="20">
        <v>53.56</v>
      </c>
      <c r="C31" s="19">
        <v>8.93</v>
      </c>
      <c r="D31" s="19">
        <v>44.63</v>
      </c>
      <c r="E31" s="19" t="s">
        <v>183</v>
      </c>
    </row>
    <row r="32" spans="1:6" x14ac:dyDescent="0.25">
      <c r="A32" s="19">
        <v>4793</v>
      </c>
      <c r="B32" s="19">
        <v>45</v>
      </c>
      <c r="C32" s="19"/>
      <c r="D32" s="19">
        <v>45</v>
      </c>
      <c r="E32" s="19" t="s">
        <v>184</v>
      </c>
    </row>
    <row r="33" spans="1:5" x14ac:dyDescent="0.25">
      <c r="A33" s="19">
        <v>4794</v>
      </c>
      <c r="B33" s="19">
        <v>20</v>
      </c>
      <c r="C33" s="19"/>
      <c r="D33" s="19">
        <v>20</v>
      </c>
      <c r="E33" s="19" t="s">
        <v>185</v>
      </c>
    </row>
    <row r="34" spans="1:5" x14ac:dyDescent="0.25">
      <c r="A34" s="19">
        <v>4795</v>
      </c>
      <c r="B34" s="19">
        <v>2417.59</v>
      </c>
      <c r="C34" s="19"/>
      <c r="D34" s="19">
        <v>2417.59</v>
      </c>
      <c r="E34" s="19" t="s">
        <v>9</v>
      </c>
    </row>
    <row r="35" spans="1:5" x14ac:dyDescent="0.25">
      <c r="A35" s="19">
        <v>4796</v>
      </c>
      <c r="B35" s="19">
        <v>3351.26</v>
      </c>
      <c r="C35" s="19"/>
      <c r="D35" s="19">
        <v>3351.26</v>
      </c>
      <c r="E35" s="19" t="s">
        <v>10</v>
      </c>
    </row>
    <row r="36" spans="1:5" x14ac:dyDescent="0.25">
      <c r="A36" s="19"/>
      <c r="B36" s="19">
        <v>9311.99</v>
      </c>
      <c r="C36" s="19"/>
      <c r="D36" s="19">
        <v>9311.99</v>
      </c>
      <c r="E36" s="19" t="s">
        <v>8</v>
      </c>
    </row>
    <row r="37" spans="1:5" x14ac:dyDescent="0.25">
      <c r="A37" s="19" t="s">
        <v>90</v>
      </c>
      <c r="B37" s="19">
        <v>55.19</v>
      </c>
      <c r="C37" s="19">
        <v>2.62</v>
      </c>
      <c r="D37" s="19">
        <v>52.57</v>
      </c>
      <c r="E37" s="19" t="s">
        <v>166</v>
      </c>
    </row>
    <row r="38" spans="1:5" x14ac:dyDescent="0.25">
      <c r="A38" s="19"/>
      <c r="B38" s="19"/>
      <c r="C38" s="19"/>
      <c r="D38" s="19">
        <v>0</v>
      </c>
      <c r="E38" s="19"/>
    </row>
    <row r="39" spans="1:5" x14ac:dyDescent="0.25">
      <c r="A39" s="19"/>
      <c r="B39" s="19">
        <v>18577.47</v>
      </c>
      <c r="C39" s="19">
        <v>487.15</v>
      </c>
      <c r="D39" s="19">
        <v>18090.32</v>
      </c>
      <c r="E39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H8" sqref="H8"/>
    </sheetView>
  </sheetViews>
  <sheetFormatPr defaultRowHeight="15" x14ac:dyDescent="0.25"/>
  <cols>
    <col min="1" max="1" width="7.7109375" style="13" customWidth="1"/>
    <col min="2" max="4" width="9.42578125" style="22" customWidth="1"/>
    <col min="5" max="5" width="60" style="13" customWidth="1"/>
    <col min="6" max="16384" width="9.140625" style="13"/>
  </cols>
  <sheetData>
    <row r="1" spans="1:6" ht="15.75" x14ac:dyDescent="0.25">
      <c r="A1" s="27" t="s">
        <v>3</v>
      </c>
      <c r="B1" s="28"/>
      <c r="C1" s="28"/>
      <c r="D1" s="28"/>
      <c r="E1" s="29"/>
    </row>
    <row r="2" spans="1:6" x14ac:dyDescent="0.25">
      <c r="A2" s="30" t="s">
        <v>211</v>
      </c>
      <c r="B2" s="31"/>
      <c r="C2" s="31"/>
      <c r="D2" s="31"/>
      <c r="E2" s="32"/>
      <c r="F2" s="5"/>
    </row>
    <row r="3" spans="1:6" x14ac:dyDescent="0.25">
      <c r="A3" s="33"/>
      <c r="B3" s="34"/>
      <c r="C3" s="34"/>
      <c r="D3" s="34"/>
      <c r="E3" s="33"/>
      <c r="F3" s="5"/>
    </row>
    <row r="4" spans="1:6" s="26" customFormat="1" x14ac:dyDescent="0.25">
      <c r="A4" s="37" t="s">
        <v>0</v>
      </c>
      <c r="B4" s="41" t="s">
        <v>1</v>
      </c>
      <c r="C4" s="42" t="s">
        <v>12</v>
      </c>
      <c r="D4" s="42" t="s">
        <v>13</v>
      </c>
      <c r="E4" s="38" t="s">
        <v>2</v>
      </c>
      <c r="F4" s="25"/>
    </row>
    <row r="5" spans="1:6" s="26" customFormat="1" x14ac:dyDescent="0.25">
      <c r="A5" s="15" t="s">
        <v>90</v>
      </c>
      <c r="B5" s="11">
        <v>108.08</v>
      </c>
      <c r="C5" s="35">
        <v>18.010000000000002</v>
      </c>
      <c r="D5" s="35">
        <v>90.07</v>
      </c>
      <c r="E5" s="21" t="s">
        <v>187</v>
      </c>
      <c r="F5" s="25"/>
    </row>
    <row r="6" spans="1:6" s="26" customFormat="1" x14ac:dyDescent="0.25">
      <c r="A6" s="15" t="s">
        <v>90</v>
      </c>
      <c r="B6" s="11">
        <v>14265.29</v>
      </c>
      <c r="C6" s="35"/>
      <c r="D6" s="35">
        <v>14265.29</v>
      </c>
      <c r="E6" s="21" t="s">
        <v>188</v>
      </c>
      <c r="F6" s="25"/>
    </row>
    <row r="7" spans="1:6" s="26" customFormat="1" x14ac:dyDescent="0.25">
      <c r="A7" s="15">
        <v>4799</v>
      </c>
      <c r="B7" s="11">
        <v>100</v>
      </c>
      <c r="C7" s="35"/>
      <c r="D7" s="35">
        <v>100</v>
      </c>
      <c r="E7" s="21" t="s">
        <v>34</v>
      </c>
      <c r="F7" s="25"/>
    </row>
    <row r="8" spans="1:6" x14ac:dyDescent="0.25">
      <c r="A8" s="15">
        <v>4802</v>
      </c>
      <c r="B8" s="11">
        <v>224.46</v>
      </c>
      <c r="C8" s="18">
        <v>37.42</v>
      </c>
      <c r="D8" s="18">
        <v>187.04</v>
      </c>
      <c r="E8" s="21" t="s">
        <v>189</v>
      </c>
      <c r="F8" s="5"/>
    </row>
    <row r="9" spans="1:6" x14ac:dyDescent="0.25">
      <c r="A9" s="15">
        <v>4803</v>
      </c>
      <c r="B9" s="11">
        <v>1577.24</v>
      </c>
      <c r="C9" s="18">
        <v>262.88</v>
      </c>
      <c r="D9" s="18">
        <v>1314.37</v>
      </c>
      <c r="E9" s="21" t="s">
        <v>190</v>
      </c>
      <c r="F9" s="5"/>
    </row>
    <row r="10" spans="1:6" x14ac:dyDescent="0.25">
      <c r="A10" s="15">
        <v>4804</v>
      </c>
      <c r="B10" s="14">
        <v>30</v>
      </c>
      <c r="C10" s="14"/>
      <c r="D10" s="14">
        <v>30</v>
      </c>
      <c r="E10" s="10" t="s">
        <v>97</v>
      </c>
      <c r="F10" s="5"/>
    </row>
    <row r="11" spans="1:6" x14ac:dyDescent="0.25">
      <c r="A11" s="15">
        <v>4805</v>
      </c>
      <c r="B11" s="14">
        <v>419.74</v>
      </c>
      <c r="C11" s="14">
        <v>69.959999999999994</v>
      </c>
      <c r="D11" s="14">
        <v>349.78</v>
      </c>
      <c r="E11" s="10" t="s">
        <v>191</v>
      </c>
      <c r="F11" s="5"/>
    </row>
    <row r="12" spans="1:6" x14ac:dyDescent="0.25">
      <c r="A12" s="15">
        <v>4806</v>
      </c>
      <c r="B12" s="14">
        <v>36.57</v>
      </c>
      <c r="C12" s="14">
        <v>6.05</v>
      </c>
      <c r="D12" s="14">
        <v>30.52</v>
      </c>
      <c r="E12" s="10" t="s">
        <v>192</v>
      </c>
      <c r="F12" s="5"/>
    </row>
    <row r="13" spans="1:6" x14ac:dyDescent="0.25">
      <c r="A13" s="15">
        <v>4807</v>
      </c>
      <c r="B13" s="14">
        <v>22</v>
      </c>
      <c r="C13" s="14"/>
      <c r="D13" s="14">
        <v>22</v>
      </c>
      <c r="E13" s="10" t="s">
        <v>193</v>
      </c>
      <c r="F13" s="5"/>
    </row>
    <row r="14" spans="1:6" ht="15.75" x14ac:dyDescent="0.25">
      <c r="A14" s="15">
        <v>4808</v>
      </c>
      <c r="B14" s="14">
        <v>84.3</v>
      </c>
      <c r="C14" s="14">
        <v>14.05</v>
      </c>
      <c r="D14" s="14">
        <v>70.25</v>
      </c>
      <c r="E14" s="36" t="s">
        <v>194</v>
      </c>
      <c r="F14" s="5"/>
    </row>
    <row r="15" spans="1:6" x14ac:dyDescent="0.25">
      <c r="A15" s="15">
        <v>4809</v>
      </c>
      <c r="B15" s="14">
        <v>874.15</v>
      </c>
      <c r="C15" s="14">
        <v>145.69</v>
      </c>
      <c r="D15" s="14">
        <v>728.46</v>
      </c>
      <c r="E15" s="10" t="s">
        <v>195</v>
      </c>
    </row>
    <row r="16" spans="1:6" x14ac:dyDescent="0.25">
      <c r="A16" s="15">
        <v>4810</v>
      </c>
      <c r="B16" s="14">
        <v>1411.99</v>
      </c>
      <c r="C16" s="14">
        <v>235.33</v>
      </c>
      <c r="D16" s="14">
        <v>1176.6600000000001</v>
      </c>
      <c r="E16" s="10" t="s">
        <v>196</v>
      </c>
    </row>
    <row r="17" spans="1:5" x14ac:dyDescent="0.25">
      <c r="A17" s="15">
        <v>4811</v>
      </c>
      <c r="B17" s="14">
        <v>55.56</v>
      </c>
      <c r="C17" s="14">
        <v>9.26</v>
      </c>
      <c r="D17" s="14">
        <v>46.3</v>
      </c>
      <c r="E17" s="10" t="s">
        <v>197</v>
      </c>
    </row>
    <row r="18" spans="1:5" x14ac:dyDescent="0.25">
      <c r="A18" s="15">
        <v>4812</v>
      </c>
      <c r="B18" s="14">
        <v>26</v>
      </c>
      <c r="C18" s="14">
        <v>4.34</v>
      </c>
      <c r="D18" s="14">
        <v>21.66</v>
      </c>
      <c r="E18" s="10" t="s">
        <v>198</v>
      </c>
    </row>
    <row r="19" spans="1:5" x14ac:dyDescent="0.25">
      <c r="A19" s="15">
        <v>4813</v>
      </c>
      <c r="B19" s="14">
        <v>44.15</v>
      </c>
      <c r="C19" s="14">
        <v>7.36</v>
      </c>
      <c r="D19" s="14">
        <v>36.79</v>
      </c>
      <c r="E19" s="10" t="s">
        <v>126</v>
      </c>
    </row>
    <row r="20" spans="1:5" x14ac:dyDescent="0.25">
      <c r="A20" s="15">
        <v>4814</v>
      </c>
      <c r="B20" s="17">
        <v>50</v>
      </c>
      <c r="C20" s="17"/>
      <c r="D20" s="17">
        <v>50</v>
      </c>
      <c r="E20" s="16" t="s">
        <v>86</v>
      </c>
    </row>
    <row r="21" spans="1:5" x14ac:dyDescent="0.25">
      <c r="A21" s="15">
        <v>4815</v>
      </c>
      <c r="B21" s="17">
        <v>300</v>
      </c>
      <c r="C21" s="17"/>
      <c r="D21" s="17">
        <v>300</v>
      </c>
      <c r="E21" s="12" t="s">
        <v>199</v>
      </c>
    </row>
    <row r="22" spans="1:5" x14ac:dyDescent="0.25">
      <c r="A22" s="15">
        <v>4816</v>
      </c>
      <c r="B22" s="14">
        <v>2138.4</v>
      </c>
      <c r="C22" s="14">
        <v>356.4</v>
      </c>
      <c r="D22" s="14">
        <v>1782</v>
      </c>
      <c r="E22" s="10" t="s">
        <v>200</v>
      </c>
    </row>
    <row r="23" spans="1:5" x14ac:dyDescent="0.25">
      <c r="A23" s="16">
        <v>4817</v>
      </c>
      <c r="B23" s="23">
        <v>36.5</v>
      </c>
      <c r="C23" s="23">
        <v>6.08</v>
      </c>
      <c r="D23" s="23">
        <v>30.42</v>
      </c>
      <c r="E23" s="16" t="s">
        <v>152</v>
      </c>
    </row>
    <row r="24" spans="1:5" x14ac:dyDescent="0.25">
      <c r="A24" s="16">
        <v>4818</v>
      </c>
      <c r="B24" s="23">
        <v>28.07</v>
      </c>
      <c r="C24" s="23">
        <v>1.34</v>
      </c>
      <c r="D24" s="23">
        <v>26.73</v>
      </c>
      <c r="E24" s="21" t="s">
        <v>201</v>
      </c>
    </row>
    <row r="25" spans="1:5" x14ac:dyDescent="0.25">
      <c r="A25" s="16">
        <v>4819</v>
      </c>
      <c r="B25" s="23">
        <v>204.48</v>
      </c>
      <c r="C25" s="23">
        <v>34.08</v>
      </c>
      <c r="D25" s="23">
        <v>170.4</v>
      </c>
      <c r="E25" s="16" t="s">
        <v>147</v>
      </c>
    </row>
    <row r="26" spans="1:5" s="24" customFormat="1" x14ac:dyDescent="0.25">
      <c r="A26" s="16">
        <v>4820</v>
      </c>
      <c r="B26" s="23">
        <v>12</v>
      </c>
      <c r="C26" s="23"/>
      <c r="D26" s="23">
        <v>12</v>
      </c>
      <c r="E26" s="16" t="s">
        <v>202</v>
      </c>
    </row>
    <row r="27" spans="1:5" s="24" customFormat="1" x14ac:dyDescent="0.25">
      <c r="A27" s="16">
        <v>4821</v>
      </c>
      <c r="B27" s="23">
        <v>191.5</v>
      </c>
      <c r="C27" s="23">
        <v>31.92</v>
      </c>
      <c r="D27" s="23">
        <v>159.58000000000001</v>
      </c>
      <c r="E27" s="16" t="s">
        <v>203</v>
      </c>
    </row>
    <row r="28" spans="1:5" s="24" customFormat="1" x14ac:dyDescent="0.25">
      <c r="A28" s="16">
        <v>4822</v>
      </c>
      <c r="B28" s="23">
        <v>245.61</v>
      </c>
      <c r="C28" s="23">
        <v>40.93</v>
      </c>
      <c r="D28" s="23">
        <v>204.68</v>
      </c>
      <c r="E28" s="16" t="s">
        <v>116</v>
      </c>
    </row>
    <row r="29" spans="1:5" x14ac:dyDescent="0.25">
      <c r="A29" s="19">
        <v>4836</v>
      </c>
      <c r="B29" s="20">
        <v>74</v>
      </c>
      <c r="C29" s="20"/>
      <c r="D29" s="20">
        <v>74</v>
      </c>
      <c r="E29" s="19" t="s">
        <v>58</v>
      </c>
    </row>
    <row r="30" spans="1:5" x14ac:dyDescent="0.25">
      <c r="A30" s="19">
        <v>4837</v>
      </c>
      <c r="B30" s="20">
        <v>291.48</v>
      </c>
      <c r="C30" s="20">
        <v>48.58</v>
      </c>
      <c r="D30" s="20">
        <v>242.9</v>
      </c>
      <c r="E30" s="19" t="s">
        <v>204</v>
      </c>
    </row>
    <row r="31" spans="1:5" x14ac:dyDescent="0.25">
      <c r="A31" s="19">
        <v>4838</v>
      </c>
      <c r="B31" s="20">
        <v>30</v>
      </c>
      <c r="C31" s="20"/>
      <c r="D31" s="20">
        <v>30</v>
      </c>
      <c r="E31" s="19" t="s">
        <v>97</v>
      </c>
    </row>
    <row r="32" spans="1:5" x14ac:dyDescent="0.25">
      <c r="A32" s="19">
        <v>4839</v>
      </c>
      <c r="B32" s="20">
        <v>37.56</v>
      </c>
      <c r="C32" s="20">
        <v>6.26</v>
      </c>
      <c r="D32" s="20">
        <v>31.3</v>
      </c>
      <c r="E32" s="19" t="s">
        <v>205</v>
      </c>
    </row>
    <row r="33" spans="1:5" x14ac:dyDescent="0.25">
      <c r="A33" s="19">
        <v>4841</v>
      </c>
      <c r="B33" s="20">
        <v>960</v>
      </c>
      <c r="C33" s="20">
        <v>160</v>
      </c>
      <c r="D33" s="20">
        <v>800</v>
      </c>
      <c r="E33" s="19" t="s">
        <v>206</v>
      </c>
    </row>
    <row r="34" spans="1:5" x14ac:dyDescent="0.25">
      <c r="A34" s="19" t="s">
        <v>90</v>
      </c>
      <c r="B34" s="20">
        <v>55.1</v>
      </c>
      <c r="C34" s="20">
        <v>2.62</v>
      </c>
      <c r="D34" s="20">
        <v>52.48</v>
      </c>
      <c r="E34" s="19" t="s">
        <v>166</v>
      </c>
    </row>
    <row r="35" spans="1:5" x14ac:dyDescent="0.25">
      <c r="A35" s="19"/>
      <c r="B35" s="20">
        <v>2423.6</v>
      </c>
      <c r="C35" s="20"/>
      <c r="D35" s="20">
        <v>2423.6</v>
      </c>
      <c r="E35" s="19" t="s">
        <v>9</v>
      </c>
    </row>
    <row r="36" spans="1:5" x14ac:dyDescent="0.25">
      <c r="A36" s="19"/>
      <c r="B36" s="20">
        <v>3342.64</v>
      </c>
      <c r="C36" s="20"/>
      <c r="D36" s="20">
        <v>3342.64</v>
      </c>
      <c r="E36" s="19" t="s">
        <v>10</v>
      </c>
    </row>
    <row r="37" spans="1:5" x14ac:dyDescent="0.25">
      <c r="A37" s="19"/>
      <c r="B37" s="20">
        <v>9281.68</v>
      </c>
      <c r="C37" s="20"/>
      <c r="D37" s="20">
        <v>9281.68</v>
      </c>
      <c r="E37" s="19" t="s">
        <v>8</v>
      </c>
    </row>
    <row r="38" spans="1:5" x14ac:dyDescent="0.25">
      <c r="A38" s="19" t="s">
        <v>207</v>
      </c>
      <c r="B38" s="20">
        <v>19.95</v>
      </c>
      <c r="C38" s="20"/>
      <c r="D38" s="20">
        <v>19.95</v>
      </c>
      <c r="E38" s="19" t="s">
        <v>208</v>
      </c>
    </row>
    <row r="39" spans="1:5" x14ac:dyDescent="0.25">
      <c r="A39" s="19">
        <v>4845</v>
      </c>
      <c r="B39" s="20">
        <v>270</v>
      </c>
      <c r="C39" s="20">
        <v>45</v>
      </c>
      <c r="D39" s="20">
        <v>225</v>
      </c>
      <c r="E39" s="19" t="s">
        <v>209</v>
      </c>
    </row>
    <row r="40" spans="1:5" x14ac:dyDescent="0.25">
      <c r="A40" s="19">
        <v>4846</v>
      </c>
      <c r="B40" s="20">
        <v>33.020000000000003</v>
      </c>
      <c r="C40" s="20">
        <v>5.5</v>
      </c>
      <c r="D40" s="20">
        <v>27.52</v>
      </c>
      <c r="E40" s="19" t="s">
        <v>210</v>
      </c>
    </row>
    <row r="41" spans="1:5" x14ac:dyDescent="0.25">
      <c r="A41" s="19"/>
      <c r="B41" s="20">
        <v>39305.120000000003</v>
      </c>
      <c r="C41" s="20">
        <v>1549.06</v>
      </c>
      <c r="D41" s="20">
        <v>37756.07</v>
      </c>
      <c r="E41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0" workbookViewId="0">
      <selection activeCell="H31" sqref="H31"/>
    </sheetView>
  </sheetViews>
  <sheetFormatPr defaultRowHeight="15" x14ac:dyDescent="0.25"/>
  <cols>
    <col min="1" max="1" width="7.7109375" style="13" customWidth="1"/>
    <col min="2" max="3" width="9.42578125" style="22" customWidth="1"/>
    <col min="4" max="4" width="9.7109375" style="22" customWidth="1"/>
    <col min="5" max="5" width="66" style="13" customWidth="1"/>
    <col min="6" max="16384" width="9.140625" style="13"/>
  </cols>
  <sheetData>
    <row r="1" spans="1:7" ht="15.75" x14ac:dyDescent="0.25">
      <c r="A1" s="27" t="s">
        <v>3</v>
      </c>
      <c r="B1" s="28"/>
      <c r="C1" s="28"/>
      <c r="D1" s="43"/>
    </row>
    <row r="2" spans="1:7" x14ac:dyDescent="0.25">
      <c r="A2" s="30" t="s">
        <v>15</v>
      </c>
      <c r="B2" s="31"/>
      <c r="C2" s="31"/>
      <c r="D2" s="46"/>
      <c r="E2" s="5"/>
    </row>
    <row r="3" spans="1:7" ht="30" x14ac:dyDescent="0.25">
      <c r="A3" s="37" t="s">
        <v>0</v>
      </c>
      <c r="B3" s="41" t="s">
        <v>1</v>
      </c>
      <c r="C3" s="42" t="s">
        <v>12</v>
      </c>
      <c r="D3" s="42" t="s">
        <v>13</v>
      </c>
      <c r="E3" s="38" t="s">
        <v>2</v>
      </c>
      <c r="F3" s="43"/>
      <c r="G3" s="44"/>
    </row>
    <row r="4" spans="1:7" s="26" customFormat="1" x14ac:dyDescent="0.25">
      <c r="A4" s="15" t="s">
        <v>90</v>
      </c>
      <c r="B4" s="40">
        <v>102.8</v>
      </c>
      <c r="C4" s="40">
        <v>17.13</v>
      </c>
      <c r="D4" s="40">
        <v>85.67</v>
      </c>
      <c r="E4" s="21" t="s">
        <v>187</v>
      </c>
    </row>
    <row r="5" spans="1:7" s="26" customFormat="1" x14ac:dyDescent="0.25">
      <c r="A5" s="15" t="s">
        <v>90</v>
      </c>
      <c r="B5" s="40">
        <v>792</v>
      </c>
      <c r="C5" s="40">
        <v>132</v>
      </c>
      <c r="D5" s="40">
        <v>660</v>
      </c>
      <c r="E5" s="21" t="s">
        <v>212</v>
      </c>
    </row>
    <row r="6" spans="1:7" s="26" customFormat="1" x14ac:dyDescent="0.25">
      <c r="A6" s="15">
        <v>4849</v>
      </c>
      <c r="B6" s="40">
        <v>700</v>
      </c>
      <c r="C6" s="40"/>
      <c r="D6" s="40">
        <v>700</v>
      </c>
      <c r="E6" s="21" t="s">
        <v>213</v>
      </c>
    </row>
    <row r="7" spans="1:7" s="26" customFormat="1" x14ac:dyDescent="0.25">
      <c r="A7" s="15" t="s">
        <v>207</v>
      </c>
      <c r="B7" s="40">
        <v>71.3</v>
      </c>
      <c r="C7" s="40">
        <v>11.88</v>
      </c>
      <c r="D7" s="40">
        <v>59.42</v>
      </c>
      <c r="E7" s="21" t="s">
        <v>214</v>
      </c>
    </row>
    <row r="8" spans="1:7" s="26" customFormat="1" x14ac:dyDescent="0.25">
      <c r="A8" s="15">
        <v>4850</v>
      </c>
      <c r="B8" s="40">
        <v>100</v>
      </c>
      <c r="C8" s="40"/>
      <c r="D8" s="40">
        <v>100</v>
      </c>
      <c r="E8" s="21" t="s">
        <v>161</v>
      </c>
    </row>
    <row r="9" spans="1:7" s="26" customFormat="1" x14ac:dyDescent="0.25">
      <c r="A9" s="15">
        <v>4865</v>
      </c>
      <c r="B9" s="40">
        <v>48</v>
      </c>
      <c r="C9" s="40">
        <v>8</v>
      </c>
      <c r="D9" s="40">
        <v>40</v>
      </c>
      <c r="E9" s="21" t="s">
        <v>215</v>
      </c>
    </row>
    <row r="10" spans="1:7" s="26" customFormat="1" x14ac:dyDescent="0.25">
      <c r="A10" s="15">
        <v>4866</v>
      </c>
      <c r="B10" s="40">
        <v>119.16</v>
      </c>
      <c r="C10" s="40">
        <v>19.86</v>
      </c>
      <c r="D10" s="40">
        <v>99.3</v>
      </c>
      <c r="E10" s="21" t="s">
        <v>216</v>
      </c>
    </row>
    <row r="11" spans="1:7" s="26" customFormat="1" x14ac:dyDescent="0.25">
      <c r="A11" s="15">
        <v>4867</v>
      </c>
      <c r="B11" s="40">
        <v>122.28</v>
      </c>
      <c r="C11" s="40">
        <v>20.38</v>
      </c>
      <c r="D11" s="40">
        <v>101.9</v>
      </c>
      <c r="E11" s="21" t="s">
        <v>217</v>
      </c>
    </row>
    <row r="12" spans="1:7" s="26" customFormat="1" x14ac:dyDescent="0.25">
      <c r="A12" s="15">
        <v>4868</v>
      </c>
      <c r="B12" s="40">
        <v>1080</v>
      </c>
      <c r="C12" s="40">
        <v>180</v>
      </c>
      <c r="D12" s="40">
        <v>900</v>
      </c>
      <c r="E12" s="21" t="s">
        <v>218</v>
      </c>
    </row>
    <row r="13" spans="1:7" s="26" customFormat="1" ht="18" customHeight="1" x14ac:dyDescent="0.25">
      <c r="A13" s="15">
        <v>4869</v>
      </c>
      <c r="B13" s="40">
        <v>313.14</v>
      </c>
      <c r="C13" s="40">
        <v>52.19</v>
      </c>
      <c r="D13" s="40">
        <v>260.95</v>
      </c>
      <c r="E13" s="49" t="s">
        <v>219</v>
      </c>
    </row>
    <row r="14" spans="1:7" s="26" customFormat="1" x14ac:dyDescent="0.25">
      <c r="A14" s="15">
        <v>4870</v>
      </c>
      <c r="B14" s="40">
        <v>180</v>
      </c>
      <c r="C14" s="40">
        <v>30</v>
      </c>
      <c r="D14" s="40">
        <v>150</v>
      </c>
      <c r="E14" s="21" t="s">
        <v>220</v>
      </c>
    </row>
    <row r="15" spans="1:7" s="26" customFormat="1" x14ac:dyDescent="0.25">
      <c r="A15" s="15">
        <v>4871</v>
      </c>
      <c r="B15" s="40">
        <v>33.299999999999997</v>
      </c>
      <c r="C15" s="40"/>
      <c r="D15" s="40">
        <v>33.299999999999997</v>
      </c>
      <c r="E15" s="21" t="s">
        <v>221</v>
      </c>
    </row>
    <row r="16" spans="1:7" s="26" customFormat="1" x14ac:dyDescent="0.25">
      <c r="A16" s="15">
        <v>4872</v>
      </c>
      <c r="B16" s="40">
        <v>61</v>
      </c>
      <c r="C16" s="40">
        <v>5.42</v>
      </c>
      <c r="D16" s="40">
        <v>55.58</v>
      </c>
      <c r="E16" s="21" t="s">
        <v>222</v>
      </c>
    </row>
    <row r="17" spans="1:8" s="26" customFormat="1" x14ac:dyDescent="0.25">
      <c r="A17" s="15">
        <v>4873</v>
      </c>
      <c r="B17" s="40">
        <v>29.37</v>
      </c>
      <c r="C17" s="40">
        <v>1.4</v>
      </c>
      <c r="D17" s="40">
        <v>27.97</v>
      </c>
      <c r="E17" s="21" t="s">
        <v>174</v>
      </c>
    </row>
    <row r="18" spans="1:8" s="26" customFormat="1" x14ac:dyDescent="0.25">
      <c r="A18" s="15">
        <v>4874</v>
      </c>
      <c r="B18" s="40">
        <v>150.84</v>
      </c>
      <c r="C18" s="40">
        <v>25.14</v>
      </c>
      <c r="D18" s="40">
        <v>125.7</v>
      </c>
      <c r="E18" s="21" t="s">
        <v>223</v>
      </c>
    </row>
    <row r="19" spans="1:8" s="26" customFormat="1" x14ac:dyDescent="0.25">
      <c r="A19" s="15">
        <v>4875</v>
      </c>
      <c r="B19" s="40">
        <v>80.760000000000005</v>
      </c>
      <c r="C19" s="40">
        <v>13.46</v>
      </c>
      <c r="D19" s="40">
        <v>67.3</v>
      </c>
      <c r="E19" s="21" t="s">
        <v>224</v>
      </c>
    </row>
    <row r="20" spans="1:8" s="26" customFormat="1" x14ac:dyDescent="0.25">
      <c r="A20" s="15">
        <v>4876</v>
      </c>
      <c r="B20" s="40">
        <v>1584</v>
      </c>
      <c r="C20" s="40">
        <v>249</v>
      </c>
      <c r="D20" s="40">
        <v>1335</v>
      </c>
      <c r="E20" s="21" t="s">
        <v>225</v>
      </c>
    </row>
    <row r="21" spans="1:8" s="26" customFormat="1" x14ac:dyDescent="0.25">
      <c r="A21" s="15">
        <v>4877</v>
      </c>
      <c r="B21" s="23">
        <v>19.14</v>
      </c>
      <c r="C21" s="23">
        <v>3.19</v>
      </c>
      <c r="D21" s="23">
        <v>15.95</v>
      </c>
      <c r="E21" s="16" t="s">
        <v>226</v>
      </c>
    </row>
    <row r="22" spans="1:8" s="26" customFormat="1" x14ac:dyDescent="0.25">
      <c r="A22" s="15">
        <v>4878</v>
      </c>
      <c r="B22" s="23">
        <v>632.74</v>
      </c>
      <c r="C22" s="23">
        <v>105.46</v>
      </c>
      <c r="D22" s="23">
        <v>527.28</v>
      </c>
      <c r="E22" s="16" t="s">
        <v>170</v>
      </c>
    </row>
    <row r="23" spans="1:8" x14ac:dyDescent="0.25">
      <c r="A23" s="15">
        <v>4879</v>
      </c>
      <c r="B23" s="23">
        <v>27.63</v>
      </c>
      <c r="C23" s="23">
        <v>4.5999999999999996</v>
      </c>
      <c r="D23" s="23">
        <v>23.03</v>
      </c>
      <c r="E23" s="12" t="s">
        <v>197</v>
      </c>
      <c r="H23" s="13" t="s">
        <v>11</v>
      </c>
    </row>
    <row r="24" spans="1:8" x14ac:dyDescent="0.25">
      <c r="A24" s="15">
        <v>4880</v>
      </c>
      <c r="B24" s="17">
        <v>79.33</v>
      </c>
      <c r="C24" s="17">
        <v>13.22</v>
      </c>
      <c r="D24" s="48">
        <v>66.11</v>
      </c>
      <c r="E24" s="50" t="s">
        <v>227</v>
      </c>
    </row>
    <row r="25" spans="1:8" x14ac:dyDescent="0.25">
      <c r="A25" s="15">
        <v>4881</v>
      </c>
      <c r="B25" s="17">
        <v>277.8</v>
      </c>
      <c r="C25" s="17">
        <v>46.3</v>
      </c>
      <c r="D25" s="17">
        <v>231.5</v>
      </c>
      <c r="E25" s="16" t="s">
        <v>116</v>
      </c>
    </row>
    <row r="26" spans="1:8" x14ac:dyDescent="0.25">
      <c r="A26" s="15">
        <v>4882</v>
      </c>
      <c r="B26" s="17">
        <v>120</v>
      </c>
      <c r="C26" s="17">
        <v>20</v>
      </c>
      <c r="D26" s="17">
        <v>100</v>
      </c>
      <c r="E26" s="12" t="s">
        <v>228</v>
      </c>
    </row>
    <row r="27" spans="1:8" x14ac:dyDescent="0.25">
      <c r="A27" s="15">
        <v>4883</v>
      </c>
      <c r="B27" s="17">
        <v>75</v>
      </c>
      <c r="C27" s="17"/>
      <c r="D27" s="17">
        <v>75</v>
      </c>
      <c r="E27" s="16" t="s">
        <v>229</v>
      </c>
    </row>
    <row r="28" spans="1:8" x14ac:dyDescent="0.25">
      <c r="A28" s="15">
        <v>4884</v>
      </c>
      <c r="B28" s="17">
        <v>204.48</v>
      </c>
      <c r="C28" s="17">
        <v>34.08</v>
      </c>
      <c r="D28" s="17">
        <v>170.4</v>
      </c>
      <c r="E28" s="16" t="s">
        <v>147</v>
      </c>
    </row>
    <row r="29" spans="1:8" x14ac:dyDescent="0.25">
      <c r="A29" s="15">
        <v>4885</v>
      </c>
      <c r="B29" s="17">
        <v>18</v>
      </c>
      <c r="C29" s="17"/>
      <c r="D29" s="17">
        <v>18</v>
      </c>
      <c r="E29" s="16" t="s">
        <v>230</v>
      </c>
    </row>
    <row r="30" spans="1:8" x14ac:dyDescent="0.25">
      <c r="A30" s="15">
        <v>4886</v>
      </c>
      <c r="B30" s="17">
        <v>46.03</v>
      </c>
      <c r="C30" s="17">
        <v>7.67</v>
      </c>
      <c r="D30" s="17">
        <v>38.36</v>
      </c>
      <c r="E30" s="16" t="s">
        <v>231</v>
      </c>
    </row>
    <row r="31" spans="1:8" x14ac:dyDescent="0.25">
      <c r="A31" s="15">
        <v>4887</v>
      </c>
      <c r="B31" s="17">
        <v>91.92</v>
      </c>
      <c r="C31" s="17"/>
      <c r="D31" s="17">
        <v>91.92</v>
      </c>
      <c r="E31" s="16" t="s">
        <v>232</v>
      </c>
    </row>
    <row r="32" spans="1:8" x14ac:dyDescent="0.25">
      <c r="A32" s="15">
        <v>4888</v>
      </c>
      <c r="B32" s="17">
        <v>30</v>
      </c>
      <c r="C32" s="17"/>
      <c r="D32" s="17">
        <v>30</v>
      </c>
      <c r="E32" s="16" t="s">
        <v>97</v>
      </c>
    </row>
    <row r="33" spans="1:6" x14ac:dyDescent="0.25">
      <c r="A33" s="15" t="s">
        <v>55</v>
      </c>
      <c r="B33" s="17">
        <v>19.95</v>
      </c>
      <c r="C33" s="17">
        <v>3.33</v>
      </c>
      <c r="D33" s="17">
        <v>16.62</v>
      </c>
      <c r="E33" s="16" t="s">
        <v>233</v>
      </c>
    </row>
    <row r="34" spans="1:6" x14ac:dyDescent="0.25">
      <c r="A34" s="15" t="s">
        <v>90</v>
      </c>
      <c r="B34" s="17">
        <v>54.57</v>
      </c>
      <c r="C34" s="17">
        <v>2.6</v>
      </c>
      <c r="D34" s="17">
        <v>51.97</v>
      </c>
      <c r="E34" s="16" t="s">
        <v>131</v>
      </c>
    </row>
    <row r="35" spans="1:6" x14ac:dyDescent="0.25">
      <c r="A35" s="15">
        <v>4892</v>
      </c>
      <c r="B35" s="17">
        <v>96.82</v>
      </c>
      <c r="C35" s="17">
        <v>16.14</v>
      </c>
      <c r="D35" s="17">
        <v>80.680000000000007</v>
      </c>
      <c r="E35" s="16" t="s">
        <v>224</v>
      </c>
    </row>
    <row r="36" spans="1:6" x14ac:dyDescent="0.25">
      <c r="A36" s="15">
        <v>4893</v>
      </c>
      <c r="B36" s="17">
        <v>45</v>
      </c>
      <c r="C36" s="17"/>
      <c r="D36" s="17">
        <v>45</v>
      </c>
      <c r="E36" s="16" t="s">
        <v>234</v>
      </c>
    </row>
    <row r="37" spans="1:6" x14ac:dyDescent="0.25">
      <c r="A37" s="15"/>
      <c r="B37" s="17">
        <v>9708.5</v>
      </c>
      <c r="C37" s="17"/>
      <c r="D37" s="17">
        <v>9708.5</v>
      </c>
      <c r="E37" s="16" t="s">
        <v>8</v>
      </c>
    </row>
    <row r="38" spans="1:6" x14ac:dyDescent="0.25">
      <c r="A38" s="15"/>
      <c r="B38" s="17">
        <v>2849.37</v>
      </c>
      <c r="C38" s="17"/>
      <c r="D38" s="17">
        <v>2849.37</v>
      </c>
      <c r="E38" s="16" t="s">
        <v>10</v>
      </c>
    </row>
    <row r="39" spans="1:6" x14ac:dyDescent="0.25">
      <c r="A39" s="16"/>
      <c r="B39" s="23">
        <v>2576.06</v>
      </c>
      <c r="C39" s="23"/>
      <c r="D39" s="23">
        <v>2576.06</v>
      </c>
      <c r="E39" s="16" t="s">
        <v>9</v>
      </c>
    </row>
    <row r="40" spans="1:6" s="24" customFormat="1" x14ac:dyDescent="0.25">
      <c r="A40" s="16">
        <v>4897</v>
      </c>
      <c r="B40" s="16">
        <v>51.42</v>
      </c>
      <c r="C40" s="16">
        <v>7.57</v>
      </c>
      <c r="D40" s="16">
        <v>43.85</v>
      </c>
      <c r="E40" s="21" t="s">
        <v>235</v>
      </c>
    </row>
    <row r="41" spans="1:6" s="24" customFormat="1" x14ac:dyDescent="0.25">
      <c r="A41" s="16"/>
      <c r="B41" s="23"/>
      <c r="C41" s="23"/>
      <c r="D41" s="23"/>
      <c r="E41" s="16"/>
    </row>
    <row r="42" spans="1:6" s="24" customFormat="1" x14ac:dyDescent="0.25">
      <c r="A42" s="16"/>
      <c r="B42" s="23"/>
      <c r="C42" s="23"/>
      <c r="D42" s="23"/>
      <c r="E42" s="16"/>
    </row>
    <row r="43" spans="1:6" s="24" customFormat="1" x14ac:dyDescent="0.25">
      <c r="A43" s="16"/>
      <c r="B43" s="23"/>
      <c r="C43" s="23"/>
      <c r="D43" s="23"/>
      <c r="E43" s="45"/>
    </row>
    <row r="44" spans="1:6" x14ac:dyDescent="0.25">
      <c r="A44" s="19"/>
      <c r="B44" s="20">
        <f>SUM(B4:B43)</f>
        <v>22591.71</v>
      </c>
      <c r="C44" s="20">
        <f t="shared" ref="C44:D44" si="0">SUM(C4:C43)</f>
        <v>1030.0200000000002</v>
      </c>
      <c r="D44" s="20">
        <f t="shared" si="0"/>
        <v>21561.69</v>
      </c>
      <c r="E44" s="19"/>
    </row>
    <row r="45" spans="1:6" x14ac:dyDescent="0.25">
      <c r="D45" s="47"/>
    </row>
    <row r="46" spans="1:6" x14ac:dyDescent="0.25">
      <c r="D46" s="47"/>
    </row>
    <row r="47" spans="1:6" x14ac:dyDescent="0.25">
      <c r="F47" s="13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25" sqref="P25"/>
    </sheetView>
  </sheetViews>
  <sheetFormatPr defaultRowHeight="15" x14ac:dyDescent="0.25"/>
  <cols>
    <col min="1" max="1" width="7.7109375" style="13" customWidth="1"/>
    <col min="2" max="3" width="9.42578125" style="22" customWidth="1"/>
    <col min="4" max="4" width="9.7109375" style="22" customWidth="1"/>
    <col min="5" max="5" width="66" style="13" customWidth="1"/>
    <col min="6" max="16384" width="9.140625" style="13"/>
  </cols>
  <sheetData>
    <row r="1" spans="1:7" ht="15.75" x14ac:dyDescent="0.25">
      <c r="A1" s="27" t="s">
        <v>3</v>
      </c>
      <c r="B1" s="28"/>
      <c r="C1" s="28"/>
      <c r="D1" s="43"/>
    </row>
    <row r="2" spans="1:7" x14ac:dyDescent="0.25">
      <c r="A2" s="30" t="s">
        <v>262</v>
      </c>
      <c r="B2" s="31"/>
      <c r="C2" s="31"/>
      <c r="D2" s="46"/>
      <c r="E2" s="5"/>
    </row>
    <row r="3" spans="1:7" ht="30" x14ac:dyDescent="0.25">
      <c r="A3" s="37" t="s">
        <v>0</v>
      </c>
      <c r="B3" s="41" t="s">
        <v>1</v>
      </c>
      <c r="C3" s="42" t="s">
        <v>12</v>
      </c>
      <c r="D3" s="42" t="s">
        <v>13</v>
      </c>
      <c r="E3" s="38" t="s">
        <v>2</v>
      </c>
      <c r="F3" s="43"/>
      <c r="G3" s="44"/>
    </row>
    <row r="4" spans="1:7" s="26" customFormat="1" ht="15.75" x14ac:dyDescent="0.25">
      <c r="A4" s="90">
        <v>4898</v>
      </c>
      <c r="B4" s="91">
        <v>250</v>
      </c>
      <c r="C4" s="91"/>
      <c r="D4" s="91">
        <v>250</v>
      </c>
      <c r="E4" s="92" t="s">
        <v>236</v>
      </c>
      <c r="F4" s="43"/>
      <c r="G4" s="44"/>
    </row>
    <row r="5" spans="1:7" s="26" customFormat="1" ht="13.5" customHeight="1" x14ac:dyDescent="0.25">
      <c r="A5" s="90" t="s">
        <v>207</v>
      </c>
      <c r="B5" s="91">
        <v>9.98</v>
      </c>
      <c r="C5" s="91">
        <v>2.99</v>
      </c>
      <c r="D5" s="91">
        <f t="shared" ref="D5:D35" si="0">B5-C5</f>
        <v>6.99</v>
      </c>
      <c r="E5" s="92" t="s">
        <v>237</v>
      </c>
    </row>
    <row r="6" spans="1:7" s="26" customFormat="1" ht="15.75" x14ac:dyDescent="0.25">
      <c r="A6" s="90" t="s">
        <v>90</v>
      </c>
      <c r="B6" s="91">
        <v>103.27</v>
      </c>
      <c r="C6" s="91">
        <v>17.21</v>
      </c>
      <c r="D6" s="91">
        <f t="shared" si="0"/>
        <v>86.06</v>
      </c>
      <c r="E6" s="92" t="s">
        <v>187</v>
      </c>
    </row>
    <row r="7" spans="1:7" s="24" customFormat="1" ht="15.75" x14ac:dyDescent="0.25">
      <c r="A7" s="90">
        <v>4910</v>
      </c>
      <c r="B7" s="91">
        <v>510.87</v>
      </c>
      <c r="C7" s="91">
        <v>85.15</v>
      </c>
      <c r="D7" s="91">
        <f t="shared" si="0"/>
        <v>425.72</v>
      </c>
      <c r="E7" s="92" t="s">
        <v>238</v>
      </c>
    </row>
    <row r="8" spans="1:7" s="26" customFormat="1" ht="15.75" x14ac:dyDescent="0.25">
      <c r="A8" s="90">
        <v>4911</v>
      </c>
      <c r="B8" s="93">
        <v>304.5</v>
      </c>
      <c r="C8" s="93">
        <v>50.75</v>
      </c>
      <c r="D8" s="91">
        <f t="shared" si="0"/>
        <v>253.75</v>
      </c>
      <c r="E8" s="92" t="s">
        <v>239</v>
      </c>
    </row>
    <row r="9" spans="1:7" s="26" customFormat="1" ht="15.75" x14ac:dyDescent="0.25">
      <c r="A9" s="90">
        <v>4912</v>
      </c>
      <c r="B9" s="93">
        <v>141.47</v>
      </c>
      <c r="C9" s="93">
        <v>23.61</v>
      </c>
      <c r="D9" s="91">
        <f t="shared" si="0"/>
        <v>117.86</v>
      </c>
      <c r="E9" s="92" t="s">
        <v>240</v>
      </c>
    </row>
    <row r="10" spans="1:7" s="29" customFormat="1" ht="15.75" x14ac:dyDescent="0.25">
      <c r="A10" s="90">
        <v>4913</v>
      </c>
      <c r="B10" s="93">
        <v>59.8</v>
      </c>
      <c r="C10" s="93">
        <v>9.9700000000000006</v>
      </c>
      <c r="D10" s="91">
        <f t="shared" si="0"/>
        <v>49.83</v>
      </c>
      <c r="E10" s="92" t="s">
        <v>241</v>
      </c>
      <c r="G10" s="29" t="s">
        <v>11</v>
      </c>
    </row>
    <row r="11" spans="1:7" s="26" customFormat="1" ht="15.75" x14ac:dyDescent="0.25">
      <c r="A11" s="90">
        <v>4914</v>
      </c>
      <c r="B11" s="91">
        <v>70</v>
      </c>
      <c r="C11" s="91"/>
      <c r="D11" s="91">
        <f t="shared" si="0"/>
        <v>70</v>
      </c>
      <c r="E11" s="92" t="s">
        <v>242</v>
      </c>
    </row>
    <row r="12" spans="1:7" s="26" customFormat="1" ht="15.75" x14ac:dyDescent="0.25">
      <c r="A12" s="90">
        <v>4915</v>
      </c>
      <c r="B12" s="93">
        <v>1897.43</v>
      </c>
      <c r="C12" s="93">
        <v>316.25</v>
      </c>
      <c r="D12" s="91">
        <f t="shared" si="0"/>
        <v>1581.18</v>
      </c>
      <c r="E12" s="92" t="s">
        <v>243</v>
      </c>
    </row>
    <row r="13" spans="1:7" s="26" customFormat="1" ht="15.75" x14ac:dyDescent="0.25">
      <c r="A13" s="90">
        <v>4916</v>
      </c>
      <c r="B13" s="93">
        <v>522</v>
      </c>
      <c r="C13" s="93">
        <v>87</v>
      </c>
      <c r="D13" s="91">
        <f t="shared" si="0"/>
        <v>435</v>
      </c>
      <c r="E13" s="145" t="s">
        <v>244</v>
      </c>
    </row>
    <row r="14" spans="1:7" s="26" customFormat="1" ht="15.75" x14ac:dyDescent="0.25">
      <c r="A14" s="90">
        <v>4917</v>
      </c>
      <c r="B14" s="93">
        <v>264</v>
      </c>
      <c r="C14" s="93">
        <v>44</v>
      </c>
      <c r="D14" s="91">
        <f t="shared" si="0"/>
        <v>220</v>
      </c>
      <c r="E14" s="145" t="s">
        <v>245</v>
      </c>
    </row>
    <row r="15" spans="1:7" s="26" customFormat="1" ht="18" customHeight="1" x14ac:dyDescent="0.25">
      <c r="A15" s="90">
        <v>4918</v>
      </c>
      <c r="B15" s="93">
        <v>47.7</v>
      </c>
      <c r="C15" s="93"/>
      <c r="D15" s="91">
        <f t="shared" si="0"/>
        <v>47.7</v>
      </c>
      <c r="E15" s="145" t="s">
        <v>246</v>
      </c>
    </row>
    <row r="16" spans="1:7" s="26" customFormat="1" ht="15.75" x14ac:dyDescent="0.25">
      <c r="A16" s="90">
        <v>4919</v>
      </c>
      <c r="B16" s="93">
        <v>50</v>
      </c>
      <c r="C16" s="93"/>
      <c r="D16" s="91">
        <f t="shared" si="0"/>
        <v>50</v>
      </c>
      <c r="E16" s="92" t="s">
        <v>247</v>
      </c>
    </row>
    <row r="17" spans="1:8" s="26" customFormat="1" ht="15.75" x14ac:dyDescent="0.25">
      <c r="A17" s="90">
        <v>4920</v>
      </c>
      <c r="B17" s="93">
        <v>718.33</v>
      </c>
      <c r="C17" s="91"/>
      <c r="D17" s="91">
        <f t="shared" si="0"/>
        <v>718.33</v>
      </c>
      <c r="E17" s="92" t="s">
        <v>248</v>
      </c>
    </row>
    <row r="18" spans="1:8" s="26" customFormat="1" ht="15.75" x14ac:dyDescent="0.25">
      <c r="A18" s="90">
        <v>4921</v>
      </c>
      <c r="B18" s="91">
        <v>22</v>
      </c>
      <c r="C18" s="91"/>
      <c r="D18" s="91">
        <f t="shared" si="0"/>
        <v>22</v>
      </c>
      <c r="E18" s="92" t="s">
        <v>249</v>
      </c>
    </row>
    <row r="19" spans="1:8" s="26" customFormat="1" ht="15.75" x14ac:dyDescent="0.25">
      <c r="A19" s="90">
        <v>4922</v>
      </c>
      <c r="B19" s="91">
        <v>270</v>
      </c>
      <c r="C19" s="91">
        <v>45</v>
      </c>
      <c r="D19" s="91">
        <f t="shared" si="0"/>
        <v>225</v>
      </c>
      <c r="E19" s="92" t="s">
        <v>250</v>
      </c>
    </row>
    <row r="20" spans="1:8" s="26" customFormat="1" ht="15.75" x14ac:dyDescent="0.25">
      <c r="A20" s="90">
        <v>4923</v>
      </c>
      <c r="B20" s="93">
        <v>105.2</v>
      </c>
      <c r="C20" s="93">
        <v>17.53</v>
      </c>
      <c r="D20" s="91">
        <f t="shared" si="0"/>
        <v>87.67</v>
      </c>
      <c r="E20" s="92" t="s">
        <v>251</v>
      </c>
    </row>
    <row r="21" spans="1:8" s="26" customFormat="1" ht="15.75" x14ac:dyDescent="0.25">
      <c r="A21" s="90">
        <v>4924</v>
      </c>
      <c r="B21" s="93">
        <v>465.6</v>
      </c>
      <c r="C21" s="93">
        <v>77.599999999999994</v>
      </c>
      <c r="D21" s="91">
        <f t="shared" si="0"/>
        <v>388</v>
      </c>
      <c r="E21" s="92" t="s">
        <v>252</v>
      </c>
    </row>
    <row r="22" spans="1:8" s="26" customFormat="1" ht="15.75" x14ac:dyDescent="0.25">
      <c r="A22" s="90">
        <v>4925</v>
      </c>
      <c r="B22" s="93">
        <v>976.5</v>
      </c>
      <c r="C22" s="93">
        <v>148</v>
      </c>
      <c r="D22" s="91">
        <f t="shared" si="0"/>
        <v>828.5</v>
      </c>
      <c r="E22" s="146" t="s">
        <v>253</v>
      </c>
    </row>
    <row r="23" spans="1:8" s="26" customFormat="1" ht="15.75" x14ac:dyDescent="0.25">
      <c r="A23" s="90">
        <v>4926</v>
      </c>
      <c r="B23" s="97">
        <v>269.42</v>
      </c>
      <c r="C23" s="97">
        <v>44.9</v>
      </c>
      <c r="D23" s="91">
        <f t="shared" si="0"/>
        <v>224.52</v>
      </c>
      <c r="E23" s="92" t="s">
        <v>116</v>
      </c>
    </row>
    <row r="24" spans="1:8" ht="15.75" x14ac:dyDescent="0.25">
      <c r="A24" s="90">
        <v>4927</v>
      </c>
      <c r="B24" s="93">
        <v>39</v>
      </c>
      <c r="C24" s="93">
        <v>6.5</v>
      </c>
      <c r="D24" s="91">
        <f t="shared" si="0"/>
        <v>32.5</v>
      </c>
      <c r="E24" s="92" t="s">
        <v>254</v>
      </c>
      <c r="H24" s="13" t="s">
        <v>11</v>
      </c>
    </row>
    <row r="25" spans="1:8" ht="15.75" x14ac:dyDescent="0.25">
      <c r="A25" s="90">
        <v>4928</v>
      </c>
      <c r="B25" s="91">
        <v>288</v>
      </c>
      <c r="C25" s="91">
        <v>48</v>
      </c>
      <c r="D25" s="91">
        <f t="shared" si="0"/>
        <v>240</v>
      </c>
      <c r="E25" s="92" t="s">
        <v>255</v>
      </c>
    </row>
    <row r="26" spans="1:8" ht="15.75" x14ac:dyDescent="0.25">
      <c r="A26" s="90">
        <v>4929</v>
      </c>
      <c r="B26" s="91">
        <v>204.48</v>
      </c>
      <c r="C26" s="91">
        <v>34.08</v>
      </c>
      <c r="D26" s="91">
        <f t="shared" si="0"/>
        <v>170.39999999999998</v>
      </c>
      <c r="E26" s="92" t="s">
        <v>256</v>
      </c>
    </row>
    <row r="27" spans="1:8" ht="15.75" x14ac:dyDescent="0.25">
      <c r="A27" s="90">
        <v>4930</v>
      </c>
      <c r="B27" s="97">
        <v>15.71</v>
      </c>
      <c r="C27" s="97"/>
      <c r="D27" s="91">
        <f t="shared" si="0"/>
        <v>15.71</v>
      </c>
      <c r="E27" s="92" t="s">
        <v>257</v>
      </c>
    </row>
    <row r="28" spans="1:8" ht="15.75" x14ac:dyDescent="0.25">
      <c r="A28" s="90">
        <v>4931</v>
      </c>
      <c r="B28" s="97">
        <v>170.13</v>
      </c>
      <c r="C28" s="97">
        <v>28.35</v>
      </c>
      <c r="D28" s="91">
        <f t="shared" si="0"/>
        <v>141.78</v>
      </c>
      <c r="E28" s="92" t="s">
        <v>258</v>
      </c>
    </row>
    <row r="29" spans="1:8" ht="15.75" x14ac:dyDescent="0.25">
      <c r="A29" s="90">
        <v>4932</v>
      </c>
      <c r="B29" s="97">
        <v>1020</v>
      </c>
      <c r="C29" s="97">
        <v>170</v>
      </c>
      <c r="D29" s="91">
        <f t="shared" si="0"/>
        <v>850</v>
      </c>
      <c r="E29" s="92" t="s">
        <v>259</v>
      </c>
    </row>
    <row r="30" spans="1:8" ht="15.75" x14ac:dyDescent="0.25">
      <c r="A30" s="90">
        <v>4933</v>
      </c>
      <c r="B30" s="97">
        <v>12.49</v>
      </c>
      <c r="C30" s="97">
        <v>2.08</v>
      </c>
      <c r="D30" s="91">
        <f t="shared" si="0"/>
        <v>10.41</v>
      </c>
      <c r="E30" s="92" t="s">
        <v>260</v>
      </c>
    </row>
    <row r="31" spans="1:8" s="24" customFormat="1" ht="15.75" x14ac:dyDescent="0.25">
      <c r="A31" s="15"/>
      <c r="B31" s="97">
        <v>9732.7099999999991</v>
      </c>
      <c r="C31" s="97"/>
      <c r="D31" s="91">
        <f t="shared" si="0"/>
        <v>9732.7099999999991</v>
      </c>
      <c r="E31" s="92" t="s">
        <v>8</v>
      </c>
    </row>
    <row r="32" spans="1:8" ht="15.75" x14ac:dyDescent="0.25">
      <c r="A32" s="15"/>
      <c r="B32" s="93">
        <v>2610.25</v>
      </c>
      <c r="C32" s="93"/>
      <c r="D32" s="91">
        <f t="shared" si="0"/>
        <v>2610.25</v>
      </c>
      <c r="E32" s="92" t="s">
        <v>9</v>
      </c>
    </row>
    <row r="33" spans="1:6" ht="15.75" x14ac:dyDescent="0.25">
      <c r="A33" s="15"/>
      <c r="B33" s="93">
        <v>3528.31</v>
      </c>
      <c r="C33" s="93"/>
      <c r="D33" s="91">
        <f t="shared" si="0"/>
        <v>3528.31</v>
      </c>
      <c r="E33" s="92" t="s">
        <v>10</v>
      </c>
    </row>
    <row r="34" spans="1:6" s="24" customFormat="1" ht="15.75" x14ac:dyDescent="0.25">
      <c r="A34" s="107">
        <v>4936</v>
      </c>
      <c r="B34" s="93">
        <v>100</v>
      </c>
      <c r="C34" s="93"/>
      <c r="D34" s="91">
        <f t="shared" si="0"/>
        <v>100</v>
      </c>
      <c r="E34" s="92" t="s">
        <v>34</v>
      </c>
    </row>
    <row r="35" spans="1:6" s="24" customFormat="1" ht="15.75" x14ac:dyDescent="0.25">
      <c r="A35" s="107">
        <v>4937</v>
      </c>
      <c r="B35" s="93">
        <v>475.2</v>
      </c>
      <c r="C35" s="93"/>
      <c r="D35" s="91">
        <f t="shared" si="0"/>
        <v>475.2</v>
      </c>
      <c r="E35" s="92" t="s">
        <v>261</v>
      </c>
    </row>
    <row r="36" spans="1:6" x14ac:dyDescent="0.25">
      <c r="D36" s="47"/>
    </row>
    <row r="37" spans="1:6" x14ac:dyDescent="0.25">
      <c r="D37" s="47"/>
    </row>
    <row r="38" spans="1:6" x14ac:dyDescent="0.25">
      <c r="F38" s="13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workbookViewId="0">
      <selection activeCell="J32" sqref="J32"/>
    </sheetView>
  </sheetViews>
  <sheetFormatPr defaultRowHeight="15" x14ac:dyDescent="0.25"/>
  <cols>
    <col min="1" max="1" width="7.7109375" style="26" customWidth="1"/>
    <col min="2" max="2" width="11.28515625" style="80" customWidth="1"/>
    <col min="3" max="3" width="9.42578125" style="80" customWidth="1"/>
    <col min="4" max="4" width="9.7109375" style="80" customWidth="1"/>
    <col min="5" max="5" width="53.5703125" style="26" customWidth="1"/>
    <col min="6" max="16384" width="9.140625" style="26"/>
  </cols>
  <sheetData>
    <row r="1" spans="1:7" ht="15.75" x14ac:dyDescent="0.25">
      <c r="A1" s="4" t="s">
        <v>3</v>
      </c>
      <c r="B1" s="147"/>
      <c r="C1" s="147"/>
    </row>
    <row r="2" spans="1:7" x14ac:dyDescent="0.25">
      <c r="A2" s="148" t="s">
        <v>305</v>
      </c>
      <c r="B2" s="149"/>
      <c r="C2" s="149"/>
      <c r="D2" s="150"/>
      <c r="E2" s="25"/>
    </row>
    <row r="3" spans="1:7" ht="30" x14ac:dyDescent="0.25">
      <c r="A3" s="151" t="s">
        <v>0</v>
      </c>
      <c r="B3" s="152" t="s">
        <v>1</v>
      </c>
      <c r="C3" s="153" t="s">
        <v>12</v>
      </c>
      <c r="D3" s="153" t="s">
        <v>13</v>
      </c>
      <c r="E3" s="154" t="s">
        <v>2</v>
      </c>
      <c r="F3" s="80"/>
      <c r="G3" s="80"/>
    </row>
    <row r="4" spans="1:7" ht="15.75" x14ac:dyDescent="0.25">
      <c r="A4" s="94" t="s">
        <v>90</v>
      </c>
      <c r="B4" s="87">
        <v>106.74</v>
      </c>
      <c r="C4" s="87"/>
      <c r="D4" s="87">
        <f t="shared" ref="D4:D54" si="0">B4-C4</f>
        <v>106.74</v>
      </c>
      <c r="E4" s="95" t="s">
        <v>263</v>
      </c>
      <c r="F4" s="80"/>
      <c r="G4" s="80"/>
    </row>
    <row r="5" spans="1:7" ht="15.75" x14ac:dyDescent="0.25">
      <c r="A5" s="94" t="s">
        <v>90</v>
      </c>
      <c r="B5" s="87">
        <v>51.85</v>
      </c>
      <c r="C5" s="87">
        <v>2.4700000000000002</v>
      </c>
      <c r="D5" s="87">
        <f t="shared" si="0"/>
        <v>49.38</v>
      </c>
      <c r="E5" s="95" t="s">
        <v>264</v>
      </c>
      <c r="F5" s="80"/>
      <c r="G5" s="80"/>
    </row>
    <row r="6" spans="1:7" ht="15.75" x14ac:dyDescent="0.25">
      <c r="A6" s="94" t="s">
        <v>90</v>
      </c>
      <c r="B6" s="87">
        <v>63.4</v>
      </c>
      <c r="C6" s="87"/>
      <c r="D6" s="87">
        <f t="shared" si="0"/>
        <v>63.4</v>
      </c>
      <c r="E6" s="95" t="s">
        <v>264</v>
      </c>
    </row>
    <row r="7" spans="1:7" ht="15.75" x14ac:dyDescent="0.25">
      <c r="A7" s="94">
        <v>4938</v>
      </c>
      <c r="B7" s="87">
        <v>500</v>
      </c>
      <c r="C7" s="87"/>
      <c r="D7" s="87">
        <f>B7-C7</f>
        <v>500</v>
      </c>
      <c r="E7" s="95" t="s">
        <v>265</v>
      </c>
    </row>
    <row r="8" spans="1:7" ht="15.75" x14ac:dyDescent="0.25">
      <c r="A8" s="94">
        <v>4939</v>
      </c>
      <c r="B8" s="87">
        <v>52.65</v>
      </c>
      <c r="C8" s="87"/>
      <c r="D8" s="87">
        <f t="shared" si="0"/>
        <v>52.65</v>
      </c>
      <c r="E8" s="95" t="s">
        <v>266</v>
      </c>
    </row>
    <row r="9" spans="1:7" ht="13.5" customHeight="1" x14ac:dyDescent="0.25">
      <c r="A9" s="94">
        <v>4940</v>
      </c>
      <c r="B9" s="87">
        <v>200</v>
      </c>
      <c r="C9" s="87"/>
      <c r="D9" s="87">
        <f t="shared" si="0"/>
        <v>200</v>
      </c>
      <c r="E9" s="95" t="s">
        <v>267</v>
      </c>
    </row>
    <row r="10" spans="1:7" ht="15.75" x14ac:dyDescent="0.25">
      <c r="A10" s="94">
        <v>4944</v>
      </c>
      <c r="B10" s="87">
        <v>73.55</v>
      </c>
      <c r="C10" s="87"/>
      <c r="D10" s="87">
        <f t="shared" si="0"/>
        <v>73.55</v>
      </c>
      <c r="E10" s="95" t="s">
        <v>268</v>
      </c>
    </row>
    <row r="11" spans="1:7" ht="15.75" x14ac:dyDescent="0.25">
      <c r="A11" s="94">
        <v>4962</v>
      </c>
      <c r="B11" s="87">
        <v>854.5</v>
      </c>
      <c r="C11" s="87">
        <v>142.43</v>
      </c>
      <c r="D11" s="87">
        <f t="shared" si="0"/>
        <v>712.06999999999994</v>
      </c>
      <c r="E11" s="95" t="s">
        <v>269</v>
      </c>
    </row>
    <row r="12" spans="1:7" ht="15.75" x14ac:dyDescent="0.25">
      <c r="A12" s="94">
        <v>4963</v>
      </c>
      <c r="B12" s="87">
        <v>394.8</v>
      </c>
      <c r="C12" s="87">
        <v>65.8</v>
      </c>
      <c r="D12" s="87">
        <f t="shared" si="0"/>
        <v>329</v>
      </c>
      <c r="E12" s="95" t="s">
        <v>270</v>
      </c>
    </row>
    <row r="13" spans="1:7" ht="15.75" x14ac:dyDescent="0.25">
      <c r="A13" s="94">
        <v>4964</v>
      </c>
      <c r="B13" s="95">
        <v>5348.88</v>
      </c>
      <c r="C13" s="95">
        <v>891.48</v>
      </c>
      <c r="D13" s="87">
        <f t="shared" si="0"/>
        <v>4457.3999999999996</v>
      </c>
      <c r="E13" s="95" t="s">
        <v>271</v>
      </c>
    </row>
    <row r="14" spans="1:7" ht="15.75" x14ac:dyDescent="0.25">
      <c r="A14" s="94">
        <v>4965</v>
      </c>
      <c r="B14" s="88">
        <v>50</v>
      </c>
      <c r="C14" s="88"/>
      <c r="D14" s="87">
        <f t="shared" si="0"/>
        <v>50</v>
      </c>
      <c r="E14" s="95" t="s">
        <v>272</v>
      </c>
    </row>
    <row r="15" spans="1:7" ht="15.75" x14ac:dyDescent="0.25">
      <c r="A15" s="94">
        <v>4966</v>
      </c>
      <c r="B15" s="88">
        <v>25.08</v>
      </c>
      <c r="C15" s="88">
        <v>4.18</v>
      </c>
      <c r="D15" s="87">
        <f t="shared" si="0"/>
        <v>20.9</v>
      </c>
      <c r="E15" s="95" t="s">
        <v>273</v>
      </c>
    </row>
    <row r="16" spans="1:7" ht="15.75" customHeight="1" x14ac:dyDescent="0.25">
      <c r="A16" s="94">
        <v>4967</v>
      </c>
      <c r="B16" s="87">
        <v>5348.28</v>
      </c>
      <c r="C16" s="87">
        <v>891.38</v>
      </c>
      <c r="D16" s="87">
        <f t="shared" si="0"/>
        <v>4456.8999999999996</v>
      </c>
      <c r="E16" s="95" t="s">
        <v>274</v>
      </c>
    </row>
    <row r="17" spans="1:5" ht="15.75" x14ac:dyDescent="0.25">
      <c r="A17" s="94">
        <v>4968</v>
      </c>
      <c r="B17" s="88">
        <v>187.68</v>
      </c>
      <c r="C17" s="88">
        <v>31.28</v>
      </c>
      <c r="D17" s="87">
        <f t="shared" si="0"/>
        <v>156.4</v>
      </c>
      <c r="E17" s="95" t="s">
        <v>275</v>
      </c>
    </row>
    <row r="18" spans="1:5" ht="15.75" x14ac:dyDescent="0.25">
      <c r="A18" s="94">
        <v>4969</v>
      </c>
      <c r="B18" s="88">
        <v>180.33</v>
      </c>
      <c r="C18" s="88">
        <v>30.05</v>
      </c>
      <c r="D18" s="87">
        <f t="shared" si="0"/>
        <v>150.28</v>
      </c>
      <c r="E18" s="144" t="s">
        <v>276</v>
      </c>
    </row>
    <row r="19" spans="1:5" ht="15.75" x14ac:dyDescent="0.25">
      <c r="A19" s="94">
        <v>4970</v>
      </c>
      <c r="B19" s="88">
        <v>95.92</v>
      </c>
      <c r="C19" s="88">
        <v>15.99</v>
      </c>
      <c r="D19" s="87">
        <f t="shared" si="0"/>
        <v>79.930000000000007</v>
      </c>
      <c r="E19" s="144" t="s">
        <v>52</v>
      </c>
    </row>
    <row r="20" spans="1:5" ht="15.75" x14ac:dyDescent="0.25">
      <c r="A20" s="94">
        <v>4971</v>
      </c>
      <c r="B20" s="88">
        <v>186.54</v>
      </c>
      <c r="C20" s="88">
        <v>28.59</v>
      </c>
      <c r="D20" s="87">
        <f t="shared" si="0"/>
        <v>157.94999999999999</v>
      </c>
      <c r="E20" s="144" t="s">
        <v>277</v>
      </c>
    </row>
    <row r="21" spans="1:5" ht="15.75" x14ac:dyDescent="0.25">
      <c r="A21" s="94">
        <v>4972</v>
      </c>
      <c r="B21" s="88">
        <v>136</v>
      </c>
      <c r="C21" s="88">
        <v>22.67</v>
      </c>
      <c r="D21" s="87">
        <f t="shared" si="0"/>
        <v>113.33</v>
      </c>
      <c r="E21" s="95" t="s">
        <v>41</v>
      </c>
    </row>
    <row r="22" spans="1:5" ht="15.75" x14ac:dyDescent="0.25">
      <c r="A22" s="94">
        <v>4973</v>
      </c>
      <c r="B22" s="88">
        <v>112.5</v>
      </c>
      <c r="C22" s="87"/>
      <c r="D22" s="87">
        <f t="shared" si="0"/>
        <v>112.5</v>
      </c>
      <c r="E22" s="95" t="s">
        <v>278</v>
      </c>
    </row>
    <row r="23" spans="1:5" ht="15.75" x14ac:dyDescent="0.25">
      <c r="A23" s="94">
        <v>4974</v>
      </c>
      <c r="B23" s="87">
        <v>655</v>
      </c>
      <c r="C23" s="87">
        <v>102</v>
      </c>
      <c r="D23" s="87">
        <f t="shared" si="0"/>
        <v>553</v>
      </c>
      <c r="E23" s="155" t="s">
        <v>279</v>
      </c>
    </row>
    <row r="24" spans="1:5" ht="15.75" x14ac:dyDescent="0.25">
      <c r="A24" s="94">
        <v>4975</v>
      </c>
      <c r="B24" s="88">
        <v>754.14</v>
      </c>
      <c r="C24" s="88">
        <v>125.69</v>
      </c>
      <c r="D24" s="87">
        <f t="shared" si="0"/>
        <v>628.45000000000005</v>
      </c>
      <c r="E24" s="95" t="s">
        <v>280</v>
      </c>
    </row>
    <row r="25" spans="1:5" ht="15.75" x14ac:dyDescent="0.25">
      <c r="A25" s="94">
        <v>4976</v>
      </c>
      <c r="B25" s="88">
        <v>208</v>
      </c>
      <c r="C25" s="88"/>
      <c r="D25" s="87">
        <f t="shared" si="0"/>
        <v>208</v>
      </c>
      <c r="E25" s="95" t="s">
        <v>281</v>
      </c>
    </row>
    <row r="26" spans="1:5" ht="15.75" x14ac:dyDescent="0.25">
      <c r="A26" s="94">
        <v>4977</v>
      </c>
      <c r="B26" s="88">
        <v>50</v>
      </c>
      <c r="C26" s="88"/>
      <c r="D26" s="87">
        <f t="shared" si="0"/>
        <v>50</v>
      </c>
      <c r="E26" s="95" t="s">
        <v>282</v>
      </c>
    </row>
    <row r="27" spans="1:5" ht="15.75" x14ac:dyDescent="0.25">
      <c r="A27" s="94">
        <v>4978</v>
      </c>
      <c r="B27" s="96">
        <v>27392.04</v>
      </c>
      <c r="C27" s="96">
        <v>4565.34</v>
      </c>
      <c r="D27" s="87">
        <f t="shared" si="0"/>
        <v>22826.7</v>
      </c>
      <c r="E27" s="95" t="s">
        <v>283</v>
      </c>
    </row>
    <row r="28" spans="1:5" ht="15.75" x14ac:dyDescent="0.25">
      <c r="A28" s="94">
        <v>4979</v>
      </c>
      <c r="B28" s="87">
        <v>18.48</v>
      </c>
      <c r="C28" s="87">
        <v>3.08</v>
      </c>
      <c r="D28" s="87">
        <f t="shared" si="0"/>
        <v>15.4</v>
      </c>
      <c r="E28" s="95" t="s">
        <v>284</v>
      </c>
    </row>
    <row r="29" spans="1:5" ht="15.75" x14ac:dyDescent="0.25">
      <c r="A29" s="94" t="s">
        <v>90</v>
      </c>
      <c r="B29" s="87">
        <v>14265.29</v>
      </c>
      <c r="C29" s="87"/>
      <c r="D29" s="87">
        <f t="shared" si="0"/>
        <v>14265.29</v>
      </c>
      <c r="E29" s="95" t="s">
        <v>285</v>
      </c>
    </row>
    <row r="30" spans="1:5" ht="15.75" x14ac:dyDescent="0.25">
      <c r="A30" s="94">
        <v>4980</v>
      </c>
      <c r="B30" s="96">
        <v>90</v>
      </c>
      <c r="C30" s="96">
        <v>15</v>
      </c>
      <c r="D30" s="87">
        <f t="shared" si="0"/>
        <v>75</v>
      </c>
      <c r="E30" s="95" t="s">
        <v>286</v>
      </c>
    </row>
    <row r="31" spans="1:5" ht="15.75" x14ac:dyDescent="0.25">
      <c r="A31" s="94">
        <v>4981</v>
      </c>
      <c r="B31" s="96">
        <v>14964</v>
      </c>
      <c r="C31" s="96">
        <v>2494</v>
      </c>
      <c r="D31" s="87">
        <f t="shared" si="0"/>
        <v>12470</v>
      </c>
      <c r="E31" s="95" t="s">
        <v>287</v>
      </c>
    </row>
    <row r="32" spans="1:5" ht="15.75" x14ac:dyDescent="0.25">
      <c r="A32" s="94">
        <v>4982</v>
      </c>
      <c r="B32" s="96">
        <v>70.77</v>
      </c>
      <c r="C32" s="96">
        <v>11.79</v>
      </c>
      <c r="D32" s="87">
        <f t="shared" si="0"/>
        <v>58.98</v>
      </c>
      <c r="E32" s="95" t="s">
        <v>116</v>
      </c>
    </row>
    <row r="33" spans="1:5" ht="15.75" x14ac:dyDescent="0.25">
      <c r="A33" s="94">
        <v>4983</v>
      </c>
      <c r="B33" s="96">
        <v>126</v>
      </c>
      <c r="C33" s="96">
        <v>21</v>
      </c>
      <c r="D33" s="87">
        <f t="shared" si="0"/>
        <v>105</v>
      </c>
      <c r="E33" s="95" t="s">
        <v>288</v>
      </c>
    </row>
    <row r="34" spans="1:5" ht="15.75" x14ac:dyDescent="0.25">
      <c r="A34" s="94">
        <v>4984</v>
      </c>
      <c r="B34" s="96">
        <v>157.16999999999999</v>
      </c>
      <c r="C34" s="96">
        <v>26.19</v>
      </c>
      <c r="D34" s="87">
        <f t="shared" si="0"/>
        <v>130.97999999999999</v>
      </c>
      <c r="E34" s="95" t="s">
        <v>289</v>
      </c>
    </row>
    <row r="35" spans="1:5" ht="15.75" x14ac:dyDescent="0.25">
      <c r="A35" s="94">
        <v>4985</v>
      </c>
      <c r="B35" s="96">
        <v>25.49</v>
      </c>
      <c r="C35" s="96">
        <v>4.25</v>
      </c>
      <c r="D35" s="87">
        <f t="shared" si="0"/>
        <v>21.24</v>
      </c>
      <c r="E35" s="95" t="s">
        <v>290</v>
      </c>
    </row>
    <row r="36" spans="1:5" ht="15.75" x14ac:dyDescent="0.25">
      <c r="A36" s="94">
        <v>4986</v>
      </c>
      <c r="B36" s="96">
        <v>33.6</v>
      </c>
      <c r="C36" s="96">
        <v>5.6</v>
      </c>
      <c r="D36" s="87">
        <f t="shared" si="0"/>
        <v>28</v>
      </c>
      <c r="E36" s="95" t="s">
        <v>258</v>
      </c>
    </row>
    <row r="37" spans="1:5" ht="15.75" x14ac:dyDescent="0.25">
      <c r="A37" s="94">
        <v>4987</v>
      </c>
      <c r="B37" s="96">
        <v>30</v>
      </c>
      <c r="C37" s="96"/>
      <c r="D37" s="87">
        <f t="shared" si="0"/>
        <v>30</v>
      </c>
      <c r="E37" s="95" t="s">
        <v>291</v>
      </c>
    </row>
    <row r="38" spans="1:5" ht="15.75" x14ac:dyDescent="0.25">
      <c r="A38" s="94">
        <v>4988</v>
      </c>
      <c r="B38" s="96">
        <v>144</v>
      </c>
      <c r="C38" s="96">
        <v>24</v>
      </c>
      <c r="D38" s="87">
        <f t="shared" si="0"/>
        <v>120</v>
      </c>
      <c r="E38" s="95" t="s">
        <v>292</v>
      </c>
    </row>
    <row r="39" spans="1:5" ht="15.75" x14ac:dyDescent="0.25">
      <c r="A39" s="94">
        <v>4989</v>
      </c>
      <c r="B39" s="96">
        <v>11584.95</v>
      </c>
      <c r="C39" s="96">
        <v>1930.83</v>
      </c>
      <c r="D39" s="87">
        <f t="shared" si="0"/>
        <v>9654.1200000000008</v>
      </c>
      <c r="E39" s="95" t="s">
        <v>293</v>
      </c>
    </row>
    <row r="40" spans="1:5" ht="15.75" x14ac:dyDescent="0.25">
      <c r="A40" s="94">
        <v>4990</v>
      </c>
      <c r="B40" s="96">
        <v>298</v>
      </c>
      <c r="C40" s="96">
        <v>49.8</v>
      </c>
      <c r="D40" s="87">
        <f t="shared" si="0"/>
        <v>248.2</v>
      </c>
      <c r="E40" s="95" t="s">
        <v>294</v>
      </c>
    </row>
    <row r="41" spans="1:5" ht="15.75" x14ac:dyDescent="0.25">
      <c r="A41" s="94">
        <v>4991</v>
      </c>
      <c r="B41" s="96">
        <v>50</v>
      </c>
      <c r="C41" s="96"/>
      <c r="D41" s="87">
        <f t="shared" si="0"/>
        <v>50</v>
      </c>
      <c r="E41" s="156" t="s">
        <v>295</v>
      </c>
    </row>
    <row r="42" spans="1:5" ht="15.75" x14ac:dyDescent="0.25">
      <c r="A42" s="94">
        <v>4992</v>
      </c>
      <c r="B42" s="96">
        <v>86.93</v>
      </c>
      <c r="C42" s="96">
        <v>8.36</v>
      </c>
      <c r="D42" s="87">
        <f t="shared" si="0"/>
        <v>78.570000000000007</v>
      </c>
      <c r="E42" s="156" t="s">
        <v>296</v>
      </c>
    </row>
    <row r="43" spans="1:5" ht="15.75" x14ac:dyDescent="0.25">
      <c r="A43" s="94">
        <v>4993</v>
      </c>
      <c r="B43" s="96">
        <v>1288</v>
      </c>
      <c r="C43" s="96"/>
      <c r="D43" s="87">
        <f t="shared" si="0"/>
        <v>1288</v>
      </c>
      <c r="E43" s="156" t="s">
        <v>297</v>
      </c>
    </row>
    <row r="44" spans="1:5" ht="15.75" x14ac:dyDescent="0.25">
      <c r="A44" s="157"/>
      <c r="B44" s="96">
        <v>9722.18</v>
      </c>
      <c r="C44" s="96"/>
      <c r="D44" s="87">
        <f t="shared" si="0"/>
        <v>9722.18</v>
      </c>
      <c r="E44" s="95" t="s">
        <v>8</v>
      </c>
    </row>
    <row r="45" spans="1:5" ht="15.75" x14ac:dyDescent="0.25">
      <c r="A45" s="157">
        <v>4994</v>
      </c>
      <c r="B45" s="96">
        <v>2586.09</v>
      </c>
      <c r="C45" s="96"/>
      <c r="D45" s="87">
        <f t="shared" si="0"/>
        <v>2586.09</v>
      </c>
      <c r="E45" s="95" t="s">
        <v>9</v>
      </c>
    </row>
    <row r="46" spans="1:5" ht="15.75" x14ac:dyDescent="0.25">
      <c r="A46" s="157">
        <v>4995</v>
      </c>
      <c r="B46" s="96">
        <v>3519.11</v>
      </c>
      <c r="C46" s="96"/>
      <c r="D46" s="87">
        <f t="shared" si="0"/>
        <v>3519.11</v>
      </c>
      <c r="E46" s="95" t="s">
        <v>10</v>
      </c>
    </row>
    <row r="47" spans="1:5" ht="15.75" x14ac:dyDescent="0.25">
      <c r="A47" s="94">
        <v>4996</v>
      </c>
      <c r="B47" s="96">
        <v>177.19</v>
      </c>
      <c r="C47" s="96"/>
      <c r="D47" s="87">
        <f>B47-C47</f>
        <v>177.19</v>
      </c>
      <c r="E47" s="156" t="s">
        <v>298</v>
      </c>
    </row>
    <row r="48" spans="1:5" ht="15.75" x14ac:dyDescent="0.25">
      <c r="A48" s="94">
        <v>4997</v>
      </c>
      <c r="B48" s="96">
        <v>244</v>
      </c>
      <c r="C48" s="96"/>
      <c r="D48" s="87">
        <f>B48-C48</f>
        <v>244</v>
      </c>
      <c r="E48" s="156" t="s">
        <v>299</v>
      </c>
    </row>
    <row r="49" spans="1:6" ht="15.75" x14ac:dyDescent="0.25">
      <c r="A49" s="157">
        <v>4999</v>
      </c>
      <c r="B49" s="96">
        <v>1050</v>
      </c>
      <c r="C49" s="96"/>
      <c r="D49" s="87">
        <f t="shared" si="0"/>
        <v>1050</v>
      </c>
      <c r="E49" s="156" t="s">
        <v>300</v>
      </c>
    </row>
    <row r="50" spans="1:6" s="100" customFormat="1" ht="15.75" x14ac:dyDescent="0.25">
      <c r="A50" s="158">
        <v>5000</v>
      </c>
      <c r="B50" s="88">
        <v>64.3</v>
      </c>
      <c r="C50" s="88">
        <v>10.72</v>
      </c>
      <c r="D50" s="87">
        <f t="shared" si="0"/>
        <v>53.58</v>
      </c>
      <c r="E50" s="95" t="s">
        <v>301</v>
      </c>
    </row>
    <row r="51" spans="1:6" s="100" customFormat="1" ht="15.75" x14ac:dyDescent="0.25">
      <c r="A51" s="158">
        <v>5001</v>
      </c>
      <c r="B51" s="88">
        <v>58.76</v>
      </c>
      <c r="C51" s="88">
        <v>9.7899999999999991</v>
      </c>
      <c r="D51" s="87">
        <f t="shared" si="0"/>
        <v>48.97</v>
      </c>
      <c r="E51" s="95" t="s">
        <v>302</v>
      </c>
    </row>
    <row r="52" spans="1:6" s="100" customFormat="1" ht="15.75" x14ac:dyDescent="0.25">
      <c r="A52" s="158">
        <v>5002</v>
      </c>
      <c r="B52" s="88">
        <v>7632.9</v>
      </c>
      <c r="C52" s="88">
        <v>1272.1500000000001</v>
      </c>
      <c r="D52" s="87">
        <f t="shared" si="0"/>
        <v>6360.75</v>
      </c>
      <c r="E52" s="95" t="s">
        <v>303</v>
      </c>
    </row>
    <row r="53" spans="1:6" s="100" customFormat="1" ht="15.75" x14ac:dyDescent="0.25">
      <c r="A53" s="158">
        <v>5003</v>
      </c>
      <c r="B53" s="88">
        <v>122</v>
      </c>
      <c r="C53" s="88">
        <v>20.329999999999998</v>
      </c>
      <c r="D53" s="87">
        <f t="shared" si="0"/>
        <v>101.67</v>
      </c>
      <c r="E53" s="95" t="s">
        <v>304</v>
      </c>
    </row>
    <row r="54" spans="1:6" s="100" customFormat="1" ht="15.75" x14ac:dyDescent="0.25">
      <c r="A54" s="158"/>
      <c r="B54" s="88"/>
      <c r="C54" s="88"/>
      <c r="D54" s="87">
        <f t="shared" si="0"/>
        <v>0</v>
      </c>
      <c r="E54" s="95"/>
    </row>
    <row r="55" spans="1:6" ht="15.75" x14ac:dyDescent="0.25">
      <c r="A55" s="75"/>
      <c r="B55" s="88">
        <f>SUM(B4:B54)</f>
        <v>111437.09000000001</v>
      </c>
      <c r="C55" s="88">
        <f t="shared" ref="C55:D55" si="1">SUM(C4:C54)</f>
        <v>12826.240000000002</v>
      </c>
      <c r="D55" s="88">
        <f t="shared" si="1"/>
        <v>98610.85000000002</v>
      </c>
      <c r="E55" s="75"/>
    </row>
    <row r="56" spans="1:6" x14ac:dyDescent="0.25">
      <c r="D56" s="159"/>
    </row>
    <row r="57" spans="1:6" x14ac:dyDescent="0.25">
      <c r="D57" s="159"/>
    </row>
    <row r="58" spans="1:6" x14ac:dyDescent="0.25">
      <c r="F58" s="26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</vt:lpstr>
      <vt:lpstr>May</vt:lpstr>
      <vt:lpstr>June</vt:lpstr>
      <vt:lpstr>July</vt:lpstr>
      <vt:lpstr>August</vt:lpstr>
      <vt:lpstr>Sept</vt:lpstr>
      <vt:lpstr>Oct</vt:lpstr>
      <vt:lpstr>Nov</vt:lpstr>
      <vt:lpstr>Dec</vt:lpstr>
      <vt:lpstr>Jan</vt:lpstr>
      <vt:lpstr>Feb</vt:lpstr>
      <vt:lpstr>Mar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Joanne Leech</cp:lastModifiedBy>
  <cp:lastPrinted>2017-07-11T09:12:29Z</cp:lastPrinted>
  <dcterms:created xsi:type="dcterms:W3CDTF">2008-10-13T12:18:09Z</dcterms:created>
  <dcterms:modified xsi:type="dcterms:W3CDTF">2018-03-09T09:25:46Z</dcterms:modified>
</cp:coreProperties>
</file>