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ain\Open Data\Expenditure 2018 - 19\"/>
    </mc:Choice>
  </mc:AlternateContent>
  <xr:revisionPtr revIDLastSave="0" documentId="13_ncr:1_{11A6B39A-2B5A-4387-A755-E937DE0AAADA}" xr6:coauthVersionLast="41" xr6:coauthVersionMax="41" xr10:uidLastSave="{00000000-0000-0000-0000-000000000000}"/>
  <bookViews>
    <workbookView xWindow="-120" yWindow="-120" windowWidth="29040" windowHeight="15840" activeTab="11" xr2:uid="{00000000-000D-0000-FFFF-FFFF00000000}"/>
  </bookViews>
  <sheets>
    <sheet name="April" sheetId="13" r:id="rId1"/>
    <sheet name="May" sheetId="2" r:id="rId2"/>
    <sheet name="June" sheetId="3" r:id="rId3"/>
    <sheet name="July" sheetId="4" r:id="rId4"/>
    <sheet name="August" sheetId="5" r:id="rId5"/>
    <sheet name="Sept" sheetId="6" r:id="rId6"/>
    <sheet name="Oct" sheetId="7" r:id="rId7"/>
    <sheet name="Nov" sheetId="8" r:id="rId8"/>
    <sheet name="Dec" sheetId="9" r:id="rId9"/>
    <sheet name="Jan" sheetId="10" r:id="rId10"/>
    <sheet name="Feb" sheetId="11" r:id="rId11"/>
    <sheet name="Mar" sheetId="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B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4" i="1" s="1"/>
  <c r="C42" i="11" l="1"/>
  <c r="B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42" i="11" s="1"/>
  <c r="C37" i="10" l="1"/>
  <c r="B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7" i="10" s="1"/>
  <c r="C58" i="9" l="1"/>
  <c r="B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58" i="9" s="1"/>
  <c r="C44" i="8" l="1"/>
  <c r="B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44" i="8" l="1"/>
  <c r="C47" i="7"/>
  <c r="B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47" i="7" l="1"/>
  <c r="C42" i="6"/>
  <c r="B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4" i="6"/>
  <c r="D13" i="6"/>
  <c r="D12" i="6"/>
  <c r="D10" i="6"/>
  <c r="D9" i="6"/>
  <c r="D8" i="6"/>
  <c r="D7" i="6"/>
  <c r="D6" i="6"/>
  <c r="D5" i="6"/>
  <c r="D42" i="6" l="1"/>
  <c r="C40" i="5"/>
  <c r="B40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0" i="5" l="1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C46" i="3" l="1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6" i="3" l="1"/>
  <c r="C44" i="2" l="1"/>
  <c r="B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44" i="2" l="1"/>
  <c r="C49" i="13"/>
  <c r="B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49" i="13" s="1"/>
</calcChain>
</file>

<file path=xl/sharedStrings.xml><?xml version="1.0" encoding="utf-8"?>
<sst xmlns="http://schemas.openxmlformats.org/spreadsheetml/2006/main" count="723" uniqueCount="397">
  <si>
    <t>Cheque No</t>
  </si>
  <si>
    <t>Gross Exp</t>
  </si>
  <si>
    <t>Details</t>
  </si>
  <si>
    <t>Parish Council</t>
  </si>
  <si>
    <t>Vat</t>
  </si>
  <si>
    <t xml:space="preserve"> </t>
  </si>
  <si>
    <t>vat</t>
  </si>
  <si>
    <t>Net</t>
  </si>
  <si>
    <t xml:space="preserve">  </t>
  </si>
  <si>
    <t>Expenditure Transactions for June 2018</t>
  </si>
  <si>
    <t>Expenditure Transactions for July 2018</t>
  </si>
  <si>
    <t>Expenditure Transactions for August 2018</t>
  </si>
  <si>
    <t>Expenditure Transactions for September 2018</t>
  </si>
  <si>
    <t>Expenditure Transactions for November 2018</t>
  </si>
  <si>
    <t>CC</t>
  </si>
  <si>
    <t>Amazon - chemical spill kit/fire extinguisher/nut bolt covers</t>
  </si>
  <si>
    <t>Blaby Print - business cards</t>
  </si>
  <si>
    <t xml:space="preserve">HM Land Registry - Title Plan x 2 </t>
  </si>
  <si>
    <t>DD</t>
  </si>
  <si>
    <t>Total Gas &amp; Power - electricity</t>
  </si>
  <si>
    <t>BNP Paribas Leasing Solutions - telephones</t>
  </si>
  <si>
    <t>Elemental Ltd - telephones</t>
  </si>
  <si>
    <t>Turner Educational Trust - grant aid</t>
  </si>
  <si>
    <t>Stuart Cosby Memorial Trust - grant aid</t>
  </si>
  <si>
    <t>DVLA - information request</t>
  </si>
  <si>
    <t>Coltman Bros Ltd - cemetery repair/parking markers/VH noticeboard</t>
  </si>
  <si>
    <t>ESPO - stationery/cleaning/repair/sundries</t>
  </si>
  <si>
    <t>Midland Flags - St George flags x 2</t>
  </si>
  <si>
    <t>Hi-Gear - equipment hire cemetery</t>
  </si>
  <si>
    <t>EH Smith - cemetery car park/ fence/benches &amp; play train repair &amp; uniform</t>
  </si>
  <si>
    <t>G Palmer &amp; Son - Peace Rose/planting sundries</t>
  </si>
  <si>
    <t>Blaby District Council - non domestic Rates for Cemetery</t>
  </si>
  <si>
    <t>Moles Seeds - seeds for summer displays</t>
  </si>
  <si>
    <t>MH Music - PA system repair</t>
  </si>
  <si>
    <t>K T Motorcentre Ltd - vehicle repair</t>
  </si>
  <si>
    <t>Guardian Support - H&amp;S support</t>
  </si>
  <si>
    <t>Blaby District Council - dog bin emptying</t>
  </si>
  <si>
    <r>
      <t>Dixon Coles &amp; Goddard</t>
    </r>
    <r>
      <rPr>
        <sz val="8"/>
        <rFont val="Times New Roman"/>
        <family val="1"/>
      </rPr>
      <t xml:space="preserve"> - </t>
    </r>
    <r>
      <rPr>
        <sz val="12"/>
        <rFont val="Times New Roman"/>
        <family val="1"/>
      </rPr>
      <t>Paddock/Central Street car park</t>
    </r>
  </si>
  <si>
    <t>Ellis Whittam - HR package</t>
  </si>
  <si>
    <t>FuelGenie - vehicle fuel</t>
  </si>
  <si>
    <t>Community Heartbeat - defib supplies</t>
  </si>
  <si>
    <t>goIT - computer maintenance</t>
  </si>
  <si>
    <t>Leicester Tree Care - cemetery trees</t>
  </si>
  <si>
    <t>PRP - certificate of structural adequacy</t>
  </si>
  <si>
    <t>ICCM - Membership</t>
  </si>
  <si>
    <t>Open Space - Membership</t>
  </si>
  <si>
    <t>Petty cash - April 2018</t>
  </si>
  <si>
    <t>Post Office Ltd - DVLA vehicle tax</t>
  </si>
  <si>
    <t>NALC &amp; LRALC - annual membership fees</t>
  </si>
  <si>
    <t>Information Commissioner - Data Protection Registration Renewal</t>
  </si>
  <si>
    <t>Cromwell Tools</t>
  </si>
  <si>
    <t>Wages</t>
  </si>
  <si>
    <t>HMRC - Tax &amp; NI</t>
  </si>
  <si>
    <t>LCC - Pension</t>
  </si>
  <si>
    <t>Wastecycle - skip hire</t>
  </si>
  <si>
    <t>ESPO - stationery/cleaning</t>
  </si>
  <si>
    <t>Fenland Leisure Products Ltd - spares/balance beams moved</t>
  </si>
  <si>
    <t>Glasdon - bench for Leysland</t>
  </si>
  <si>
    <t>Total Gas &amp; Power - Library electricity</t>
  </si>
  <si>
    <t>Oswin Builders - repoint churchwall and rebuild columns</t>
  </si>
  <si>
    <t>E H Smith - Cemetery Sculpture</t>
  </si>
  <si>
    <t>Expenditure Transactions for Apr 18</t>
  </si>
  <si>
    <t>Post Office Ltd van tax - re-issued due to increase in price</t>
  </si>
  <si>
    <t>Grant Aid - Countesthorpe Cricket Club</t>
  </si>
  <si>
    <t>Grant Aid - Countesthorpe Luncheon Club</t>
  </si>
  <si>
    <t>Automated Garage Doors - motor replacement</t>
  </si>
  <si>
    <t>Severn Trent Water - plan for cemetery</t>
  </si>
  <si>
    <t>Hiscox Insurance - bollard claim excess</t>
  </si>
  <si>
    <t>Elemental - telephones</t>
  </si>
  <si>
    <t>Henton &amp; Chattell - Service/Mower/multi-tool</t>
  </si>
  <si>
    <t>ESPO - stationery/H&amp;S/vac cleaner/cleaning</t>
  </si>
  <si>
    <t>Olivetti Construction Ltd - acoustic door seal/threashold</t>
  </si>
  <si>
    <t>SECOM (annual maintenance fire/lighting/intruder)</t>
  </si>
  <si>
    <t>Nuneaton Signs - various signs</t>
  </si>
  <si>
    <t>K T Motorcentre Ltd - parts</t>
  </si>
  <si>
    <t>Clear Choice Window Cleaners</t>
  </si>
  <si>
    <t>Secure-a-Field - Dale Acre gates/barrier repair</t>
  </si>
  <si>
    <t>Oswin Builders - The Square wall repair</t>
  </si>
  <si>
    <t>Coltman Bros Ltd - cemetery gate repairs</t>
  </si>
  <si>
    <t>A T Houghton - oil/H&amp;S helmets</t>
  </si>
  <si>
    <t>Pratt &amp; Chesterton - water heater/earth bonding</t>
  </si>
  <si>
    <t>Scotty's Gas Services - boiler repair</t>
  </si>
  <si>
    <t>Automatic Access Ltd - library doors</t>
  </si>
  <si>
    <t xml:space="preserve">goIT (UK) Ltd - IT maintenance </t>
  </si>
  <si>
    <t>LexisNexis - Arnold Baker Local Council Admin</t>
  </si>
  <si>
    <t>Blaby District Council - Cemetery Rates</t>
  </si>
  <si>
    <t>G Palmer &amp; Son - plantings</t>
  </si>
  <si>
    <t>Fuelgenie - vehicle fuel</t>
  </si>
  <si>
    <t>Williamson-Dickie Europe Ltd - uniform</t>
  </si>
  <si>
    <t>Munro &amp; Whitten - architect fees</t>
  </si>
  <si>
    <t>Ireland &amp; Co - auditor</t>
  </si>
  <si>
    <t>P Clarke - reimburse light bulbs</t>
  </si>
  <si>
    <t>Blaby Buildimg Supplies - benches/noticeboards/repairs/van materials</t>
  </si>
  <si>
    <t>Chandlers Farm Equipment - wood chipper</t>
  </si>
  <si>
    <t>Petty Cash - May 2018</t>
  </si>
  <si>
    <t xml:space="preserve">MKUK Ltd (T/A Alexandra) - uniform </t>
  </si>
  <si>
    <t>Henton &amp; Chattell - Repair materials</t>
  </si>
  <si>
    <t>Total Gas &amp; Power - Library Electricity</t>
  </si>
  <si>
    <t>Expenditure Transactions for May 18</t>
  </si>
  <si>
    <t>Microsoft - Online Services</t>
  </si>
  <si>
    <t>Buy a Plan - The Paddock (re planning application for flagpoles)</t>
  </si>
  <si>
    <t>Blaby District Council - planning application for flag poles</t>
  </si>
  <si>
    <t>Amazon - fire extinguisher for John Deere</t>
  </si>
  <si>
    <t>Public Works Loan - loan/interest payment</t>
  </si>
  <si>
    <t>Legal &amp; General - ill-health policy</t>
  </si>
  <si>
    <t>Crossroads Garage - MOT for truck</t>
  </si>
  <si>
    <t>RCC - Leicestershire &amp; Rutland PFA</t>
  </si>
  <si>
    <t>Came &amp; Co - annual premium</t>
  </si>
  <si>
    <t>Dixon Coles &amp; Goddard - blc search fees for Central St Car Park</t>
  </si>
  <si>
    <t>Grant Aid - Active Arts</t>
  </si>
  <si>
    <t>Favells Garage -  truck service</t>
  </si>
  <si>
    <t>Chapman Garden Machinery - parts</t>
  </si>
  <si>
    <t>ESPO -stationery/cleaning/step stool/H&amp;S</t>
  </si>
  <si>
    <t>MWUK t/a Alexandras - uniform</t>
  </si>
  <si>
    <t>Coltman Bros - Spinney fencing/cemetery gate and fencing</t>
  </si>
  <si>
    <t>Cromwell - key sets</t>
  </si>
  <si>
    <t>David Ogilvie Engineering Ltd - Memorial benches/bins</t>
  </si>
  <si>
    <t>Petty Cash - June</t>
  </si>
  <si>
    <t>P Clarke - reimbursement: drill adaptor</t>
  </si>
  <si>
    <t>goIT (UK) Ltd - replacement of office computers</t>
  </si>
  <si>
    <t>K Tee Motorcentre Ltd - parts</t>
  </si>
  <si>
    <t>LRALC Ltd - training</t>
  </si>
  <si>
    <t>Xerox - photocopying</t>
  </si>
  <si>
    <t xml:space="preserve">G Palmer &amp; Son - planting materials </t>
  </si>
  <si>
    <t>Blaby Building Supplies - materials for benches</t>
  </si>
  <si>
    <t>Henton &amp; Chatell - repair materials for ride on mower</t>
  </si>
  <si>
    <t>109th Leicester Scout Group - Deposit refund: event on The Paddock</t>
  </si>
  <si>
    <t>R E Bowers &amp; Freeman - wall plaque (balance invoice)</t>
  </si>
  <si>
    <t>Morgan's Locksmiths - Paddock bins</t>
  </si>
  <si>
    <t>Shaw &amp; Sons Ltd - minutes book</t>
  </si>
  <si>
    <t>Secure-a-Field Ltd - St Andrews Church railings</t>
  </si>
  <si>
    <t>Midland Flags - Union Jack &amp; St George flag</t>
  </si>
  <si>
    <t>cc</t>
  </si>
  <si>
    <t>Amazon - JCT contracts publication x 2</t>
  </si>
  <si>
    <t>Legs Galore - Red Ensign</t>
  </si>
  <si>
    <t>Amazon - adapter power plug for vehicle</t>
  </si>
  <si>
    <t>BNP Paribas Leasing Solutions - telephone system leasing</t>
  </si>
  <si>
    <t>Safelincs - Dorgard Fire Door Holder for library</t>
  </si>
  <si>
    <t>Came &amp; Co - insurance premium</t>
  </si>
  <si>
    <t>HMRC - Tax</t>
  </si>
  <si>
    <t>Henton &amp; Chattell Ltd - equipment</t>
  </si>
  <si>
    <t>ESPO - stationery, cleaning &amp; First Aid</t>
  </si>
  <si>
    <t>K Tee Motorcentre Ltd - paint</t>
  </si>
  <si>
    <t>Plantscape - hanging baskets</t>
  </si>
  <si>
    <t>Fenland Leisure Products Ltd - playground repair</t>
  </si>
  <si>
    <t>MWUK Ltd t/a Alexandras - uniform</t>
  </si>
  <si>
    <r>
      <t xml:space="preserve">R E Bowers &amp; Freeman Ltd - memorial </t>
    </r>
    <r>
      <rPr>
        <sz val="11"/>
        <rFont val="Times New Roman"/>
        <family val="1"/>
      </rPr>
      <t>plaque</t>
    </r>
  </si>
  <si>
    <t>Dixon Coles &amp; Goddard - professional fees Central St car park</t>
  </si>
  <si>
    <t>Chris Collett - water heater service</t>
  </si>
  <si>
    <t>A T Houghton - safetyequipment/pruners</t>
  </si>
  <si>
    <t>Petty Cash - July 2018</t>
  </si>
  <si>
    <t>Nuneaton Signs - cemetery signs</t>
  </si>
  <si>
    <t>G Palmer &amp; Son - plants and plant food</t>
  </si>
  <si>
    <t>Coltman Bros - Spinney fencing/Paddock Path/ Cemetery Gate</t>
  </si>
  <si>
    <t>Iris Business Software (pro forma) - payslips</t>
  </si>
  <si>
    <t>goIT - IT support</t>
  </si>
  <si>
    <t>Greenwave - website</t>
  </si>
  <si>
    <t>Land Registry - The Paddock</t>
  </si>
  <si>
    <t>Total Gas &amp; Power - Electricity for Library</t>
  </si>
  <si>
    <t>Total Gas &amp; Power - electricity for Library</t>
  </si>
  <si>
    <t>EH Smith - general maintenance materials</t>
  </si>
  <si>
    <t>ESPO - stationery &amp; cleaning</t>
  </si>
  <si>
    <t>Blaby District Council - Litter/dog bin emptying</t>
  </si>
  <si>
    <t>Total Gas &amp; Power - Library electricity (July/Aug)</t>
  </si>
  <si>
    <t>Buy a Plan - lighting scheme - VH car park</t>
  </si>
  <si>
    <t>Blaby District Council - Certificate of Lawfulness</t>
  </si>
  <si>
    <t>Land Registry search - The Rowans</t>
  </si>
  <si>
    <t>Legs Galore - WW1 flags</t>
  </si>
  <si>
    <t>Avant Garde - Union Flag</t>
  </si>
  <si>
    <t>RHS Plants - Judas tree (Gwendoline Drive/Station Road)</t>
  </si>
  <si>
    <t>Cleverbridge - MalwareBytes</t>
  </si>
  <si>
    <t>DC Thomson &amp; Co - library summer reading prizes</t>
  </si>
  <si>
    <t>IKEA - unit for library</t>
  </si>
  <si>
    <t>G Palmer &amp; Son - Hozelock/flower pots</t>
  </si>
  <si>
    <t>EH Smith - materials flagpole installation/paint</t>
  </si>
  <si>
    <t>ESPO - cleaning/stationery/H&amp;S</t>
  </si>
  <si>
    <t>Clear Choice Windows - August/September</t>
  </si>
  <si>
    <t>Young Leicestershire Ltd - youth worker</t>
  </si>
  <si>
    <t>Coltman Bros Ltd - wood for plaques (cemetery)</t>
  </si>
  <si>
    <t>Henton &amp; Chattell - pressure washer/repair parts</t>
  </si>
  <si>
    <t>Leicestershire County Council - structural testing light for hanging baskets</t>
  </si>
  <si>
    <t xml:space="preserve">Fenland Leisure Products Ltd - playground repair </t>
  </si>
  <si>
    <t>A T Houghton - equipment/hedge cutter/H&amp;S</t>
  </si>
  <si>
    <t>SECOM - Annual monitoring and service: Alarm/key response/fire</t>
  </si>
  <si>
    <t>K Tee Motorcentre - repair parts</t>
  </si>
  <si>
    <t>Chapmans Garden Machinery Ltd - engine oil</t>
  </si>
  <si>
    <t>Xerox - photocopier</t>
  </si>
  <si>
    <t>PKF Littlejohn - external audit</t>
  </si>
  <si>
    <t>Office Reality Ltd - library chairs/tables (pro forms)</t>
  </si>
  <si>
    <t xml:space="preserve">Wicksteed - MUGA/bench/bin </t>
  </si>
  <si>
    <t>Moles Seeds - grass seed</t>
  </si>
  <si>
    <t>Clerks and Councils Direct - subscription</t>
  </si>
  <si>
    <t>Brooksby Melton College - weed spraying course</t>
  </si>
  <si>
    <t>L. D. Plumbing &amp; Heating - Water supply for coffee machine</t>
  </si>
  <si>
    <t>Merchant Navy Fund - donations received</t>
  </si>
  <si>
    <t>CQ No.</t>
  </si>
  <si>
    <t>VAT</t>
  </si>
  <si>
    <t>Coruba (metroseal) - matting for library</t>
  </si>
  <si>
    <t>Omeril Inc - motion light</t>
  </si>
  <si>
    <t>Radiocoms - walkie-talkie</t>
  </si>
  <si>
    <t>Storm &amp; Lighthouse Ltd - St George flags</t>
  </si>
  <si>
    <t>Print a Banner (Just Mark It) - Christmas banners</t>
  </si>
  <si>
    <t>Cleverbridge - Anti-Malware renewal</t>
  </si>
  <si>
    <t>Keesin - walkie talkie holders</t>
  </si>
  <si>
    <t>BNP Paribas - telephone system</t>
  </si>
  <si>
    <t>Total Gas and Power - Library electricity</t>
  </si>
  <si>
    <t>Oswin Builders - War Memorial paving (pt payment)</t>
  </si>
  <si>
    <t>Air Ambulance donation - library collection box</t>
  </si>
  <si>
    <t>Data Academy Ltd - trailer training</t>
  </si>
  <si>
    <t>L D Plumbing &amp; Heating Ltd - plumbing repairs</t>
  </si>
  <si>
    <t>Leicester Glass Company Ltd - glass for library unit</t>
  </si>
  <si>
    <t>Petty cash - October 2018</t>
  </si>
  <si>
    <t>Leicester Glass Company Ltd - 2nd piece of glass for library unit</t>
  </si>
  <si>
    <t>G Palmer &amp; Sons - memorial tree and sundries</t>
  </si>
  <si>
    <t>EH Smith - gutter repairs/paint/posts</t>
  </si>
  <si>
    <t>Petersfield Growing Mediums - top soil</t>
  </si>
  <si>
    <r>
      <t>Wicksteed Leisure Ltd</t>
    </r>
    <r>
      <rPr>
        <sz val="9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- play inspection</t>
    </r>
  </si>
  <si>
    <t>K Tee Motorcentre Ltd - parts/paints/tools</t>
  </si>
  <si>
    <t>Henton &amp; Chattell - parts for mower</t>
  </si>
  <si>
    <t>ESPO - stationery/cleaning/library furniture</t>
  </si>
  <si>
    <t>Morgan's Locksmith - locks</t>
  </si>
  <si>
    <t>Legal and General - Ill health insurance blce due</t>
  </si>
  <si>
    <t>goIT (UK) Ltd - IT support</t>
  </si>
  <si>
    <t>Table-Tennis.co.uk - Table Tennis Tables (x 2)</t>
  </si>
  <si>
    <t>P Clarke - reimbursement for sundries for works in library</t>
  </si>
  <si>
    <t>Chapmans Garden Machinery - mower repairs</t>
  </si>
  <si>
    <t>Blaby Building Supplies - sundry items</t>
  </si>
  <si>
    <t>SECOM - alarm</t>
  </si>
  <si>
    <t>Clear Choice Windows -window cleaning</t>
  </si>
  <si>
    <t>Blaby DC - waste bin emptying</t>
  </si>
  <si>
    <t>Café Renaissance Ltd t/a beanmachines - Library coffee machine (proforma)</t>
  </si>
  <si>
    <t>John E Wright &amp; Co Ltd - printing for village maps (pro forma invoice)</t>
  </si>
  <si>
    <t>E H Smith - PPE/materials for table tennis installation</t>
  </si>
  <si>
    <t>Expenditure Transactions for October 2018</t>
  </si>
  <si>
    <t>Eastland Trading UK Ltd - espresso cups/saucers</t>
  </si>
  <si>
    <t>We can Source Ltd - wood coffee stirrers for café</t>
  </si>
  <si>
    <t>Groceries2Go - milk portions for café</t>
  </si>
  <si>
    <t>AadlVenture Ltd - holder for sundry items café</t>
  </si>
  <si>
    <t>Amazon - sugar for café</t>
  </si>
  <si>
    <t>Alt Industriebedarf - polycarbonate for noticeboard</t>
  </si>
  <si>
    <t>Lesar UK Ltd - ID badges</t>
  </si>
  <si>
    <t>Fun and Friendship - Grant Aid</t>
  </si>
  <si>
    <t>GT Trax - flooring for event</t>
  </si>
  <si>
    <t xml:space="preserve">Playdale Playgrounds - seat replacement </t>
  </si>
  <si>
    <t>David Hebblewhite - poppy wreath and crosses</t>
  </si>
  <si>
    <t>David Hebblewhite - poppy wreath for event</t>
  </si>
  <si>
    <t>Data Academy - training</t>
  </si>
  <si>
    <t>Oswin Builders - paving round war memorial</t>
  </si>
  <si>
    <t>Henton &amp; Chattell - mower parts</t>
  </si>
  <si>
    <t>K Tee Motorcentre Ltd - vehicle maintenance</t>
  </si>
  <si>
    <t>MWUK Ltd (t/a Alexandras) - uniform</t>
  </si>
  <si>
    <t>Cromwell Group (Holdings) Ltd - PPE</t>
  </si>
  <si>
    <t>LRALC - training</t>
  </si>
  <si>
    <t>EH Smith - sprayer/uniform/repair equipt</t>
  </si>
  <si>
    <t>Hi-Gear  - rotovator for wild flower area</t>
  </si>
  <si>
    <t>ESPO - kettle/battery/stationery</t>
  </si>
  <si>
    <t>Moles Seeds (seeds) - wildflower area</t>
  </si>
  <si>
    <t>G Palmer &amp; Sons - bark chippings/mesh for event</t>
  </si>
  <si>
    <t>Ringtons Ltd - tea for café</t>
  </si>
  <si>
    <t>Petty cash - November</t>
  </si>
  <si>
    <t>J L King Medical Services &amp; Training Ltd - Event</t>
  </si>
  <si>
    <t xml:space="preserve">Clear Choice Window Cleaners </t>
  </si>
  <si>
    <t>Leicester Mercury - tender notice</t>
  </si>
  <si>
    <t>JG Pepper (Cosby Treecare) - cemetery tree</t>
  </si>
  <si>
    <t>ESPO - cleaning/stationery/carbon monoxide detector</t>
  </si>
  <si>
    <t>Brooksby Melton College - PA2 weed spraying course</t>
  </si>
  <si>
    <t>Palmers - garden mesh for event</t>
  </si>
  <si>
    <t>EH Smith - materials/equipt for VH lighting plus fence preserver</t>
  </si>
  <si>
    <t>Amazon - library litter bin</t>
  </si>
  <si>
    <t>Barriers Direct - cemetery car park</t>
  </si>
  <si>
    <t>Amazon - picture hanging fixings</t>
  </si>
  <si>
    <t>Atish Enterprises - picture hanging fixings</t>
  </si>
  <si>
    <t>RUMC - microphone holder</t>
  </si>
  <si>
    <t>Coruba - surfacing for noticeboard</t>
  </si>
  <si>
    <t>Vital Signs (UK) Ltd - signage to denote underground services</t>
  </si>
  <si>
    <t>Cleverbridge - Malwarebytes</t>
  </si>
  <si>
    <t>Total Gas and Power - library electricity</t>
  </si>
  <si>
    <t>Public Works Loan Board - loan</t>
  </si>
  <si>
    <t>TLC (Southern) Ltd - Christmas lights</t>
  </si>
  <si>
    <t>St Andrews Church - donation re: Centenary event</t>
  </si>
  <si>
    <t>Increase float</t>
  </si>
  <si>
    <t>Harcourt Repairs - library window</t>
  </si>
  <si>
    <t>The Shires Inn - meal</t>
  </si>
  <si>
    <t>Flavells Garage - truck fuel filter</t>
  </si>
  <si>
    <t>Bargain Booze - mulled wine/mince pies/squash for Xmas event</t>
  </si>
  <si>
    <t>The Enderby Band - Paddock Event</t>
  </si>
  <si>
    <t>Fenland Leisure Ltd - wetpour kit</t>
  </si>
  <si>
    <t>G Palmer &amp; Son - Xmas lights</t>
  </si>
  <si>
    <t>EH Smith - repair equipment/maintenance/wheelbarrow/paint</t>
  </si>
  <si>
    <t>Coltman Bros - work bench/wood for signs</t>
  </si>
  <si>
    <t>ESPO - stationery/cleaning/kettle</t>
  </si>
  <si>
    <t>Automatic Access Ltd - annual service</t>
  </si>
  <si>
    <t>Ireland &amp; Co - internal  6 month audit</t>
  </si>
  <si>
    <t>Kingsmead Marquees Ltd - Centenary/Christmas</t>
  </si>
  <si>
    <t>Cromwell Tools - equipment required for Xmas event</t>
  </si>
  <si>
    <t>David Ogilvie Engineering Ltd - litter bin</t>
  </si>
  <si>
    <t>SLCC - Membership</t>
  </si>
  <si>
    <t>Leicester Tree Care Ltd - Tree surgery/installation of xmas lights</t>
  </si>
  <si>
    <t>Chempac Solutions Ltd - workman's uniform</t>
  </si>
  <si>
    <t>RCC - Membership</t>
  </si>
  <si>
    <t>Fuel Genie - vehicle fuel</t>
  </si>
  <si>
    <t>Henton &amp; Chattell - parts</t>
  </si>
  <si>
    <t>SECOM - emergency lights</t>
  </si>
  <si>
    <t>Clear Choice Windows - Window cleaning</t>
  </si>
  <si>
    <t>Petty cash - December 2018</t>
  </si>
  <si>
    <t>Nuneton Signs - car park signs</t>
  </si>
  <si>
    <t>Post Office Ltd - road tax (transit van)</t>
  </si>
  <si>
    <t>F B Ross &amp; Co Ltd - Village Hall car park lighting</t>
  </si>
  <si>
    <t>Enva  England Ltd - skip hire</t>
  </si>
  <si>
    <t>Pratt &amp; Chesterton - distribution board</t>
  </si>
  <si>
    <t>J L King Medical Services - First Aid cover for Centenary event</t>
  </si>
  <si>
    <t>Samuels - eye test reimbursement</t>
  </si>
  <si>
    <t>Leicestershire Air Ambulance (DLRAA) - donations from Xmas event</t>
  </si>
  <si>
    <t>Campaign to Protect Rural England - membership</t>
  </si>
  <si>
    <t>Agrigem Ltd - moss killer</t>
  </si>
  <si>
    <t>Expenditure Transactions for December 2018</t>
  </si>
  <si>
    <t>Amazon - Rainbow Signs &amp; Graphics Ltd (H&amp;S)</t>
  </si>
  <si>
    <t>Interflora - flowers</t>
  </si>
  <si>
    <t>Amazon - tea caddy and disposable cups - library café</t>
  </si>
  <si>
    <t>PetersWarenland - reflective tape</t>
  </si>
  <si>
    <t>Blackfeather Ltd - 4 way extension cable (Christmas)</t>
  </si>
  <si>
    <t>Came &amp; Co - motor insurance renewal</t>
  </si>
  <si>
    <t>Countesthorpe Cricket Club - grant aid</t>
  </si>
  <si>
    <t>Grillo - rotivator</t>
  </si>
  <si>
    <t>EH Smith - paint and sundries</t>
  </si>
  <si>
    <t>Pierce Contracting - hedge trimming</t>
  </si>
  <si>
    <t>Coltman Bros - wood for bench/signs/central street car park</t>
  </si>
  <si>
    <t>Oakberry Trees Ltd - Christmas trees</t>
  </si>
  <si>
    <t>Paynes Garage Ltd - vehicle parts</t>
  </si>
  <si>
    <t>Broxap - replacement litter bin keys</t>
  </si>
  <si>
    <t>ESPO - stationery/cleaning/H&amp;S</t>
  </si>
  <si>
    <t>Petty cash</t>
  </si>
  <si>
    <t>Riltas Business Solutions Ltd - Accounting package</t>
  </si>
  <si>
    <t>Cromwell Tools - vehicle parts</t>
  </si>
  <si>
    <t>K Tee Motorcentre Ltd - paint/WD40 for vehicle</t>
  </si>
  <si>
    <t>Clear Choice Windows - window cleaning</t>
  </si>
  <si>
    <t>Blaby Building Supplies - wood/sundries for vehicle</t>
  </si>
  <si>
    <t>Buy a Plan - The Spinney/Buckingham Road for TPO planning appl</t>
  </si>
  <si>
    <t>Clarke - Reimbursement for vehicle fuel</t>
  </si>
  <si>
    <t>Moles Seeds - summer planting</t>
  </si>
  <si>
    <t xml:space="preserve"> Expenditure Transactions for January 2019</t>
  </si>
  <si>
    <t>Amazon - radiator cover (library)</t>
  </si>
  <si>
    <t>Amazon - brush cleaning set (library café)</t>
  </si>
  <si>
    <t>Ringtons - tea (library café)</t>
  </si>
  <si>
    <t>Flintoft Ironmongers Ltd - boot scraper</t>
  </si>
  <si>
    <t>Shenzhen Jin Hui Electronics Co - cable organiser (library)</t>
  </si>
  <si>
    <t>HomeIns - frosted film for window (library)</t>
  </si>
  <si>
    <t>Total Gas &amp; Power - Library electricity (December )</t>
  </si>
  <si>
    <t>Total Gas &amp; Power - library electricity (January)</t>
  </si>
  <si>
    <t>Public Works Loan Board</t>
  </si>
  <si>
    <t xml:space="preserve">NoiseBoys - PA system and wireless connection </t>
  </si>
  <si>
    <t>Paynes of Hinckley - service van</t>
  </si>
  <si>
    <t>EH Smith - paint/maintenance equipt</t>
  </si>
  <si>
    <t>Leicester Tree Care Ltd - Centenerary Paddock</t>
  </si>
  <si>
    <t>Cromwell Tools - CFL lamp</t>
  </si>
  <si>
    <t>ESPO - stationery/cleaning/H&amp;S/PPE/cutlery</t>
  </si>
  <si>
    <t>Coltman Bros Ltd - wood/sundries for works in cemetery/VH car park</t>
  </si>
  <si>
    <t>Tudor - H&amp;S signs/grass seed/maintenance equipment/safety cabinet</t>
  </si>
  <si>
    <t>G Palmer &amp; Son - slate for outside Village Hall</t>
  </si>
  <si>
    <t>Antomic Woodworking - library desks</t>
  </si>
  <si>
    <t>Hi-Gear - Excavator/Dumper/carpet cleaner hire plus sundries</t>
  </si>
  <si>
    <t>Blaby District Council - dog bin maintenance</t>
  </si>
  <si>
    <t>Henton &amp; Chattell - mower equipment</t>
  </si>
  <si>
    <t>IRIS Software Group - payroll package</t>
  </si>
  <si>
    <t>Sign of the Times Ltd - Centenary Paddock</t>
  </si>
  <si>
    <t>Petty cash - February 2019</t>
  </si>
  <si>
    <t>Blaby Building Supplies - repair equipt</t>
  </si>
  <si>
    <t>Clear Choice Window Cleaning</t>
  </si>
  <si>
    <t>Young Leicestershire Ltd - youth worker provision</t>
  </si>
  <si>
    <t>Fenland Leisure Ltd - signage for recreation grounds (S106)</t>
  </si>
  <si>
    <t>Smith of Derby  - Church clock service</t>
  </si>
  <si>
    <t>RTC Fencing - Leysland Open Space (S106)</t>
  </si>
  <si>
    <t>Secure-a-Field - Height barrier (Central St Car Park)</t>
  </si>
  <si>
    <t>Expenditure Transactions for February 2019</t>
  </si>
  <si>
    <t>D Townsend Roofing Services - VH roof repair</t>
  </si>
  <si>
    <t>EH Smith - S106 blce car park/cremation plots</t>
  </si>
  <si>
    <t>ESPO - cleaning/H&amp;S/cutlery</t>
  </si>
  <si>
    <t>Henton &amp; Chatell - mower parts</t>
  </si>
  <si>
    <t>WaterPlus - Central Street car park</t>
  </si>
  <si>
    <t>K Tee Motorcentre Ltd - inner tube</t>
  </si>
  <si>
    <t>Beanmachine (Café Renanissance) - reprogramming of prices</t>
  </si>
  <si>
    <t>goIT (UK) Ltd - IT maintenance</t>
  </si>
  <si>
    <t>F B Ross &amp; Co - override switch for floodlights</t>
  </si>
  <si>
    <t>Blaby Building Supplies - repair materials</t>
  </si>
  <si>
    <t>Coltman Bros Ltd - Village Hall fence repair</t>
  </si>
  <si>
    <t>Petty cash - March 19</t>
  </si>
  <si>
    <t>Improvement &amp; Development Agency for Local Government - Membership</t>
  </si>
  <si>
    <t>Tudor Environmental - mower repair</t>
  </si>
  <si>
    <t>Broxap (Sunshine Gym) - S106 Gym Equipment</t>
  </si>
  <si>
    <t>Young Leicestershire Ltd - Youth Worker</t>
  </si>
  <si>
    <t>Hi-Gear - S106 equipment hire cremation plots</t>
  </si>
  <si>
    <t>G Palmer &amp; Son - repair equipment</t>
  </si>
  <si>
    <t>Aqua Landscapes -S106 block paving at Cemetery</t>
  </si>
  <si>
    <t>Legal &amp; General Assurance - Ill Health Liability Insurance</t>
  </si>
  <si>
    <t>EH Smith - repair equipment</t>
  </si>
  <si>
    <t>Pratt &amp; Chesterton - electrics for library desks/electric metre door</t>
  </si>
  <si>
    <t>Expenditure Transactions for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</si>
</sst>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b/>
      <sz val="12"/>
      <color rgb="FF009900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</font>
    <font>
      <sz val="8"/>
      <name val="Times New Roman"/>
      <family val="1"/>
    </font>
    <font>
      <b/>
      <sz val="11"/>
      <color rgb="FFFF0000"/>
      <name val="Calibri"/>
      <family val="2"/>
    </font>
    <font>
      <sz val="12"/>
      <color indexed="8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2" xfId="0" applyBorder="1"/>
    <xf numFmtId="0" fontId="0" fillId="2" borderId="0" xfId="0" applyFill="1"/>
    <xf numFmtId="0" fontId="0" fillId="0" borderId="3" xfId="0" applyBorder="1"/>
    <xf numFmtId="2" fontId="0" fillId="0" borderId="0" xfId="0" applyNumberForma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0" fontId="5" fillId="0" borderId="0" xfId="0" applyFont="1"/>
    <xf numFmtId="0" fontId="8" fillId="0" borderId="0" xfId="0" applyFont="1"/>
    <xf numFmtId="2" fontId="8" fillId="0" borderId="0" xfId="0" applyNumberFormat="1" applyFont="1"/>
    <xf numFmtId="0" fontId="5" fillId="0" borderId="3" xfId="0" applyFont="1" applyBorder="1"/>
    <xf numFmtId="2" fontId="5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6" fillId="0" borderId="0" xfId="0" applyNumberFormat="1" applyFont="1"/>
    <xf numFmtId="0" fontId="9" fillId="0" borderId="1" xfId="0" applyFont="1" applyBorder="1"/>
    <xf numFmtId="2" fontId="9" fillId="0" borderId="0" xfId="0" applyNumberFormat="1" applyFont="1"/>
    <xf numFmtId="0" fontId="9" fillId="0" borderId="0" xfId="0" applyFont="1"/>
    <xf numFmtId="0" fontId="12" fillId="0" borderId="0" xfId="0" applyFont="1"/>
    <xf numFmtId="2" fontId="12" fillId="0" borderId="0" xfId="0" applyNumberFormat="1" applyFont="1"/>
    <xf numFmtId="0" fontId="12" fillId="0" borderId="1" xfId="0" applyFont="1" applyBorder="1" applyAlignment="1">
      <alignment horizontal="center" wrapText="1"/>
    </xf>
    <xf numFmtId="2" fontId="12" fillId="0" borderId="1" xfId="0" applyNumberFormat="1" applyFont="1" applyBorder="1" applyAlignment="1">
      <alignment wrapText="1"/>
    </xf>
    <xf numFmtId="0" fontId="12" fillId="0" borderId="1" xfId="0" applyFont="1" applyBorder="1"/>
    <xf numFmtId="2" fontId="13" fillId="0" borderId="0" xfId="0" applyNumberFormat="1" applyFont="1"/>
    <xf numFmtId="0" fontId="13" fillId="0" borderId="0" xfId="0" applyFont="1"/>
    <xf numFmtId="0" fontId="11" fillId="0" borderId="1" xfId="0" applyFont="1" applyBorder="1" applyAlignment="1">
      <alignment horizontal="center" wrapText="1"/>
    </xf>
    <xf numFmtId="2" fontId="14" fillId="0" borderId="0" xfId="0" applyNumberFormat="1" applyFont="1"/>
    <xf numFmtId="0" fontId="0" fillId="0" borderId="1" xfId="0" applyBorder="1"/>
    <xf numFmtId="2" fontId="0" fillId="0" borderId="1" xfId="0" applyNumberFormat="1" applyBorder="1"/>
    <xf numFmtId="0" fontId="14" fillId="0" borderId="1" xfId="0" applyFont="1" applyBorder="1"/>
    <xf numFmtId="2" fontId="16" fillId="0" borderId="1" xfId="0" applyNumberFormat="1" applyFont="1" applyBorder="1" applyAlignment="1">
      <alignment wrapText="1"/>
    </xf>
    <xf numFmtId="2" fontId="16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wrapText="1"/>
    </xf>
    <xf numFmtId="0" fontId="10" fillId="0" borderId="1" xfId="0" applyFont="1" applyBorder="1"/>
    <xf numFmtId="2" fontId="10" fillId="0" borderId="1" xfId="0" applyNumberFormat="1" applyFont="1" applyBorder="1"/>
    <xf numFmtId="0" fontId="16" fillId="0" borderId="1" xfId="0" applyFont="1" applyBorder="1" applyAlignment="1">
      <alignment horizontal="center" wrapText="1"/>
    </xf>
    <xf numFmtId="0" fontId="16" fillId="0" borderId="1" xfId="0" applyFont="1" applyBorder="1"/>
    <xf numFmtId="0" fontId="17" fillId="0" borderId="0" xfId="0" applyFont="1"/>
    <xf numFmtId="0" fontId="16" fillId="0" borderId="0" xfId="0" applyFont="1"/>
    <xf numFmtId="0" fontId="18" fillId="0" borderId="0" xfId="0" applyFont="1"/>
    <xf numFmtId="0" fontId="16" fillId="0" borderId="3" xfId="0" applyFont="1" applyBorder="1"/>
    <xf numFmtId="0" fontId="10" fillId="0" borderId="1" xfId="0" applyFont="1" applyBorder="1" applyAlignment="1">
      <alignment horizontal="center"/>
    </xf>
    <xf numFmtId="2" fontId="17" fillId="0" borderId="0" xfId="0" applyNumberFormat="1" applyFont="1"/>
    <xf numFmtId="2" fontId="18" fillId="0" borderId="0" xfId="0" applyNumberFormat="1" applyFont="1"/>
    <xf numFmtId="2" fontId="16" fillId="0" borderId="3" xfId="0" applyNumberFormat="1" applyFont="1" applyBorder="1"/>
    <xf numFmtId="2" fontId="16" fillId="0" borderId="0" xfId="0" applyNumberFormat="1" applyFont="1"/>
    <xf numFmtId="0" fontId="18" fillId="0" borderId="0" xfId="0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0" fontId="15" fillId="0" borderId="0" xfId="0" applyFont="1" applyAlignment="1">
      <alignment horizontal="center" wrapText="1"/>
    </xf>
    <xf numFmtId="2" fontId="15" fillId="0" borderId="0" xfId="0" applyNumberFormat="1" applyFont="1" applyAlignment="1">
      <alignment wrapText="1"/>
    </xf>
    <xf numFmtId="0" fontId="15" fillId="0" borderId="0" xfId="0" applyFont="1"/>
    <xf numFmtId="2" fontId="15" fillId="0" borderId="0" xfId="0" applyNumberFormat="1" applyFont="1"/>
    <xf numFmtId="0" fontId="15" fillId="0" borderId="0" xfId="0" applyFont="1" applyAlignment="1">
      <alignment horizontal="center"/>
    </xf>
    <xf numFmtId="0" fontId="19" fillId="0" borderId="0" xfId="0" applyFont="1"/>
    <xf numFmtId="2" fontId="10" fillId="0" borderId="0" xfId="0" applyNumberFormat="1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wrapText="1"/>
    </xf>
    <xf numFmtId="2" fontId="10" fillId="0" borderId="0" xfId="0" applyNumberFormat="1" applyFont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2" fontId="16" fillId="0" borderId="0" xfId="0" applyNumberFormat="1" applyFont="1" applyAlignment="1">
      <alignment wrapText="1"/>
    </xf>
    <xf numFmtId="0" fontId="2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/>
    <xf numFmtId="14" fontId="0" fillId="0" borderId="0" xfId="0" applyNumberFormat="1"/>
    <xf numFmtId="0" fontId="25" fillId="0" borderId="1" xfId="0" applyFont="1" applyBorder="1"/>
    <xf numFmtId="0" fontId="26" fillId="0" borderId="1" xfId="0" applyFont="1" applyBorder="1" applyAlignment="1">
      <alignment horizontal="center" wrapText="1"/>
    </xf>
    <xf numFmtId="0" fontId="26" fillId="0" borderId="1" xfId="0" applyFont="1" applyBorder="1"/>
    <xf numFmtId="0" fontId="16" fillId="0" borderId="1" xfId="0" applyFont="1" applyBorder="1" applyAlignment="1">
      <alignment horizontal="center"/>
    </xf>
    <xf numFmtId="0" fontId="14" fillId="0" borderId="0" xfId="0" applyFont="1"/>
    <xf numFmtId="2" fontId="17" fillId="0" borderId="1" xfId="0" applyNumberFormat="1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2" fontId="24" fillId="0" borderId="1" xfId="0" applyNumberFormat="1" applyFont="1" applyBorder="1" applyAlignment="1">
      <alignment wrapText="1"/>
    </xf>
    <xf numFmtId="0" fontId="28" fillId="0" borderId="1" xfId="0" applyFont="1" applyBorder="1"/>
    <xf numFmtId="2" fontId="24" fillId="0" borderId="1" xfId="0" applyNumberFormat="1" applyFont="1" applyBorder="1"/>
    <xf numFmtId="2" fontId="24" fillId="0" borderId="1" xfId="0" applyNumberFormat="1" applyFont="1" applyBorder="1" applyAlignment="1">
      <alignment horizontal="center" wrapText="1"/>
    </xf>
    <xf numFmtId="2" fontId="10" fillId="0" borderId="4" xfId="0" applyNumberFormat="1" applyFont="1" applyBorder="1"/>
    <xf numFmtId="2" fontId="29" fillId="0" borderId="1" xfId="0" applyNumberFormat="1" applyFont="1" applyBorder="1" applyAlignment="1">
      <alignment wrapText="1"/>
    </xf>
    <xf numFmtId="0" fontId="10" fillId="0" borderId="4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0" fillId="0" borderId="5" xfId="0" applyFont="1" applyBorder="1"/>
    <xf numFmtId="2" fontId="9" fillId="0" borderId="1" xfId="0" applyNumberFormat="1" applyFont="1" applyBorder="1"/>
    <xf numFmtId="0" fontId="9" fillId="0" borderId="5" xfId="0" applyFont="1" applyBorder="1"/>
    <xf numFmtId="0" fontId="18" fillId="0" borderId="1" xfId="0" applyFont="1" applyBorder="1" applyAlignment="1">
      <alignment horizontal="center" wrapText="1"/>
    </xf>
    <xf numFmtId="2" fontId="18" fillId="0" borderId="1" xfId="0" applyNumberFormat="1" applyFont="1" applyBorder="1" applyAlignment="1">
      <alignment wrapText="1"/>
    </xf>
    <xf numFmtId="0" fontId="25" fillId="0" borderId="5" xfId="0" applyFont="1" applyBorder="1"/>
    <xf numFmtId="0" fontId="25" fillId="0" borderId="0" xfId="0" applyFont="1"/>
    <xf numFmtId="0" fontId="24" fillId="0" borderId="0" xfId="0" applyFont="1"/>
    <xf numFmtId="2" fontId="24" fillId="0" borderId="0" xfId="0" applyNumberFormat="1" applyFont="1"/>
    <xf numFmtId="0" fontId="16" fillId="0" borderId="5" xfId="0" applyFont="1" applyBorder="1"/>
    <xf numFmtId="0" fontId="20" fillId="0" borderId="1" xfId="0" applyFont="1" applyBorder="1" applyAlignment="1">
      <alignment horizontal="center" wrapText="1"/>
    </xf>
    <xf numFmtId="0" fontId="5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opLeftCell="A21" workbookViewId="0">
      <selection activeCell="K32" sqref="K32"/>
    </sheetView>
  </sheetViews>
  <sheetFormatPr defaultRowHeight="15.75" x14ac:dyDescent="0.25"/>
  <cols>
    <col min="1" max="1" width="7.7109375" customWidth="1"/>
    <col min="2" max="3" width="9.42578125" style="6" customWidth="1"/>
    <col min="4" max="4" width="9.42578125" style="32" customWidth="1"/>
    <col min="5" max="5" width="67.7109375" customWidth="1"/>
  </cols>
  <sheetData>
    <row r="1" spans="1:5" x14ac:dyDescent="0.25">
      <c r="A1" s="8" t="s">
        <v>3</v>
      </c>
      <c r="B1" s="9"/>
      <c r="C1" s="9"/>
      <c r="D1" s="22"/>
      <c r="E1" s="23"/>
    </row>
    <row r="2" spans="1:5" x14ac:dyDescent="0.25">
      <c r="A2" s="24" t="s">
        <v>61</v>
      </c>
      <c r="B2" s="25"/>
      <c r="C2" s="25"/>
      <c r="D2" s="25"/>
      <c r="E2" s="23"/>
    </row>
    <row r="3" spans="1:5" ht="31.5" x14ac:dyDescent="0.25">
      <c r="A3" s="26" t="s">
        <v>0</v>
      </c>
      <c r="B3" s="27" t="s">
        <v>1</v>
      </c>
      <c r="C3" s="27" t="s">
        <v>6</v>
      </c>
      <c r="D3" s="27" t="s">
        <v>7</v>
      </c>
      <c r="E3" s="28" t="s">
        <v>2</v>
      </c>
    </row>
    <row r="4" spans="1:5" x14ac:dyDescent="0.25">
      <c r="A4" s="43" t="s">
        <v>14</v>
      </c>
      <c r="B4" s="37">
        <v>47.18</v>
      </c>
      <c r="C4" s="37">
        <v>7.86</v>
      </c>
      <c r="D4" s="37">
        <f>B4-C4</f>
        <v>39.32</v>
      </c>
      <c r="E4" s="43" t="s">
        <v>15</v>
      </c>
    </row>
    <row r="5" spans="1:5" x14ac:dyDescent="0.25">
      <c r="A5" s="43" t="s">
        <v>14</v>
      </c>
      <c r="B5" s="37">
        <v>21.6</v>
      </c>
      <c r="C5" s="37">
        <v>3.6</v>
      </c>
      <c r="D5" s="37">
        <f t="shared" ref="D5:D48" si="0">B5-C5</f>
        <v>18</v>
      </c>
      <c r="E5" s="43" t="s">
        <v>16</v>
      </c>
    </row>
    <row r="6" spans="1:5" x14ac:dyDescent="0.25">
      <c r="A6" s="43" t="s">
        <v>14</v>
      </c>
      <c r="B6" s="37">
        <v>12</v>
      </c>
      <c r="C6" s="37"/>
      <c r="D6" s="37">
        <f t="shared" si="0"/>
        <v>12</v>
      </c>
      <c r="E6" s="43" t="s">
        <v>17</v>
      </c>
    </row>
    <row r="7" spans="1:5" x14ac:dyDescent="0.25">
      <c r="A7" s="43" t="s">
        <v>18</v>
      </c>
      <c r="B7" s="37">
        <v>58.98</v>
      </c>
      <c r="C7" s="37">
        <v>2.81</v>
      </c>
      <c r="D7" s="37">
        <f t="shared" si="0"/>
        <v>56.169999999999995</v>
      </c>
      <c r="E7" s="43" t="s">
        <v>19</v>
      </c>
    </row>
    <row r="8" spans="1:5" x14ac:dyDescent="0.25">
      <c r="A8" s="43" t="s">
        <v>18</v>
      </c>
      <c r="B8" s="37">
        <v>840</v>
      </c>
      <c r="C8" s="37">
        <v>140</v>
      </c>
      <c r="D8" s="37">
        <f t="shared" si="0"/>
        <v>700</v>
      </c>
      <c r="E8" s="43" t="s">
        <v>20</v>
      </c>
    </row>
    <row r="9" spans="1:5" x14ac:dyDescent="0.25">
      <c r="A9" s="43" t="s">
        <v>18</v>
      </c>
      <c r="B9" s="37">
        <v>178.24</v>
      </c>
      <c r="C9" s="37">
        <v>29.71</v>
      </c>
      <c r="D9" s="37">
        <f t="shared" si="0"/>
        <v>148.53</v>
      </c>
      <c r="E9" s="43" t="s">
        <v>21</v>
      </c>
    </row>
    <row r="10" spans="1:5" x14ac:dyDescent="0.25">
      <c r="A10" s="43">
        <v>5082</v>
      </c>
      <c r="B10" s="37">
        <v>100</v>
      </c>
      <c r="C10" s="37"/>
      <c r="D10" s="37">
        <f t="shared" si="0"/>
        <v>100</v>
      </c>
      <c r="E10" s="43" t="s">
        <v>22</v>
      </c>
    </row>
    <row r="11" spans="1:5" x14ac:dyDescent="0.25">
      <c r="A11" s="43">
        <v>5083</v>
      </c>
      <c r="B11" s="37">
        <v>1000</v>
      </c>
      <c r="C11" s="37"/>
      <c r="D11" s="37">
        <f t="shared" si="0"/>
        <v>1000</v>
      </c>
      <c r="E11" s="43" t="s">
        <v>23</v>
      </c>
    </row>
    <row r="12" spans="1:5" x14ac:dyDescent="0.25">
      <c r="A12" s="77">
        <v>5087</v>
      </c>
      <c r="B12" s="37">
        <v>2.5</v>
      </c>
      <c r="C12" s="37"/>
      <c r="D12" s="37">
        <f>B12-C12</f>
        <v>2.5</v>
      </c>
      <c r="E12" s="43" t="s">
        <v>24</v>
      </c>
    </row>
    <row r="13" spans="1:5" x14ac:dyDescent="0.25">
      <c r="A13" s="40">
        <v>5106</v>
      </c>
      <c r="B13" s="41">
        <v>326.91000000000003</v>
      </c>
      <c r="C13" s="41">
        <v>54.48</v>
      </c>
      <c r="D13" s="41">
        <f t="shared" si="0"/>
        <v>272.43</v>
      </c>
      <c r="E13" s="40" t="s">
        <v>25</v>
      </c>
    </row>
    <row r="14" spans="1:5" x14ac:dyDescent="0.25">
      <c r="A14" s="40">
        <v>5107</v>
      </c>
      <c r="B14" s="41">
        <v>64.98</v>
      </c>
      <c r="C14" s="41">
        <v>10.83</v>
      </c>
      <c r="D14" s="41">
        <f t="shared" si="0"/>
        <v>54.150000000000006</v>
      </c>
      <c r="E14" s="40" t="s">
        <v>26</v>
      </c>
    </row>
    <row r="15" spans="1:5" x14ac:dyDescent="0.25">
      <c r="A15" s="40">
        <v>5108</v>
      </c>
      <c r="B15" s="41">
        <v>13.93</v>
      </c>
      <c r="C15" s="41">
        <v>1.95</v>
      </c>
      <c r="D15" s="41">
        <f t="shared" si="0"/>
        <v>11.98</v>
      </c>
      <c r="E15" s="40" t="s">
        <v>27</v>
      </c>
    </row>
    <row r="16" spans="1:5" x14ac:dyDescent="0.25">
      <c r="A16" s="40">
        <v>5109</v>
      </c>
      <c r="B16" s="41">
        <v>33.75</v>
      </c>
      <c r="C16" s="41">
        <v>5</v>
      </c>
      <c r="D16" s="41">
        <f t="shared" si="0"/>
        <v>28.75</v>
      </c>
      <c r="E16" s="40" t="s">
        <v>28</v>
      </c>
    </row>
    <row r="17" spans="1:11" x14ac:dyDescent="0.25">
      <c r="A17" s="40">
        <v>5110</v>
      </c>
      <c r="B17" s="41">
        <v>7492.4</v>
      </c>
      <c r="C17" s="41">
        <v>1248.76</v>
      </c>
      <c r="D17" s="41">
        <f t="shared" si="0"/>
        <v>6243.6399999999994</v>
      </c>
      <c r="E17" s="40" t="s">
        <v>29</v>
      </c>
    </row>
    <row r="18" spans="1:11" x14ac:dyDescent="0.25">
      <c r="A18" s="40">
        <v>5111</v>
      </c>
      <c r="B18" s="41">
        <v>34.99</v>
      </c>
      <c r="C18" s="41">
        <v>5.83</v>
      </c>
      <c r="D18" s="41">
        <f t="shared" si="0"/>
        <v>29.160000000000004</v>
      </c>
      <c r="E18" s="40" t="s">
        <v>30</v>
      </c>
    </row>
    <row r="19" spans="1:11" x14ac:dyDescent="0.25">
      <c r="A19" s="40">
        <v>5112</v>
      </c>
      <c r="B19" s="41">
        <v>832.24</v>
      </c>
      <c r="C19" s="41"/>
      <c r="D19" s="41">
        <f t="shared" si="0"/>
        <v>832.24</v>
      </c>
      <c r="E19" s="40" t="s">
        <v>31</v>
      </c>
    </row>
    <row r="20" spans="1:11" x14ac:dyDescent="0.25">
      <c r="A20" s="40">
        <v>5113</v>
      </c>
      <c r="B20" s="41">
        <v>9.3000000000000007</v>
      </c>
      <c r="C20" s="41">
        <v>1.55</v>
      </c>
      <c r="D20" s="41">
        <f t="shared" si="0"/>
        <v>7.7500000000000009</v>
      </c>
      <c r="E20" s="40" t="s">
        <v>32</v>
      </c>
    </row>
    <row r="21" spans="1:11" x14ac:dyDescent="0.25">
      <c r="A21" s="40">
        <v>5114</v>
      </c>
      <c r="B21" s="41">
        <v>85</v>
      </c>
      <c r="C21" s="41">
        <v>14.17</v>
      </c>
      <c r="D21" s="41">
        <f t="shared" si="0"/>
        <v>70.83</v>
      </c>
      <c r="E21" s="40" t="s">
        <v>33</v>
      </c>
      <c r="K21" t="s">
        <v>5</v>
      </c>
    </row>
    <row r="22" spans="1:11" x14ac:dyDescent="0.25">
      <c r="A22" s="40">
        <v>5115</v>
      </c>
      <c r="B22" s="40">
        <v>78.45</v>
      </c>
      <c r="C22" s="40">
        <v>13.05</v>
      </c>
      <c r="D22" s="41">
        <f t="shared" si="0"/>
        <v>65.400000000000006</v>
      </c>
      <c r="E22" s="40" t="s">
        <v>34</v>
      </c>
    </row>
    <row r="23" spans="1:11" x14ac:dyDescent="0.25">
      <c r="A23" s="40">
        <v>5116</v>
      </c>
      <c r="B23" s="41">
        <v>822</v>
      </c>
      <c r="C23" s="41">
        <v>137</v>
      </c>
      <c r="D23" s="41">
        <f t="shared" si="0"/>
        <v>685</v>
      </c>
      <c r="E23" s="40" t="s">
        <v>35</v>
      </c>
    </row>
    <row r="24" spans="1:11" x14ac:dyDescent="0.25">
      <c r="A24" s="40">
        <v>5118</v>
      </c>
      <c r="B24" s="40">
        <v>719.78</v>
      </c>
      <c r="C24" s="40">
        <v>119.96</v>
      </c>
      <c r="D24" s="41">
        <f t="shared" si="0"/>
        <v>599.81999999999994</v>
      </c>
      <c r="E24" s="40" t="s">
        <v>36</v>
      </c>
    </row>
    <row r="25" spans="1:11" x14ac:dyDescent="0.25">
      <c r="A25" s="40">
        <v>5119</v>
      </c>
      <c r="B25" s="41">
        <v>278</v>
      </c>
      <c r="C25" s="41"/>
      <c r="D25" s="41">
        <f t="shared" si="0"/>
        <v>278</v>
      </c>
      <c r="E25" s="40" t="s">
        <v>37</v>
      </c>
    </row>
    <row r="26" spans="1:11" x14ac:dyDescent="0.25">
      <c r="A26" s="40">
        <v>5120</v>
      </c>
      <c r="B26" s="41">
        <v>1798.95</v>
      </c>
      <c r="C26" s="41">
        <v>280</v>
      </c>
      <c r="D26" s="41">
        <f t="shared" si="0"/>
        <v>1518.95</v>
      </c>
      <c r="E26" s="40" t="s">
        <v>38</v>
      </c>
    </row>
    <row r="27" spans="1:11" x14ac:dyDescent="0.25">
      <c r="A27" s="40">
        <v>5121</v>
      </c>
      <c r="B27" s="39">
        <v>160.07</v>
      </c>
      <c r="C27" s="39">
        <v>26.68</v>
      </c>
      <c r="D27" s="41">
        <f t="shared" si="0"/>
        <v>133.38999999999999</v>
      </c>
      <c r="E27" s="40" t="s">
        <v>39</v>
      </c>
    </row>
    <row r="28" spans="1:11" x14ac:dyDescent="0.25">
      <c r="A28" s="40">
        <v>5122</v>
      </c>
      <c r="B28" s="39">
        <v>39.6</v>
      </c>
      <c r="C28" s="39">
        <v>6.6</v>
      </c>
      <c r="D28" s="41">
        <f t="shared" si="0"/>
        <v>33</v>
      </c>
      <c r="E28" s="40" t="s">
        <v>40</v>
      </c>
    </row>
    <row r="29" spans="1:11" x14ac:dyDescent="0.25">
      <c r="A29" s="40">
        <v>5123</v>
      </c>
      <c r="B29" s="41">
        <v>174</v>
      </c>
      <c r="C29" s="41">
        <v>29</v>
      </c>
      <c r="D29" s="41">
        <f t="shared" si="0"/>
        <v>145</v>
      </c>
      <c r="E29" s="40" t="s">
        <v>41</v>
      </c>
    </row>
    <row r="30" spans="1:11" x14ac:dyDescent="0.25">
      <c r="A30" s="40">
        <v>5124</v>
      </c>
      <c r="B30" s="41">
        <v>960</v>
      </c>
      <c r="C30" s="41">
        <v>160</v>
      </c>
      <c r="D30" s="41">
        <f t="shared" si="0"/>
        <v>800</v>
      </c>
      <c r="E30" s="74" t="s">
        <v>42</v>
      </c>
    </row>
    <row r="31" spans="1:11" x14ac:dyDescent="0.25">
      <c r="A31" s="40">
        <v>5125</v>
      </c>
      <c r="B31" s="41">
        <v>180</v>
      </c>
      <c r="C31" s="41">
        <v>30</v>
      </c>
      <c r="D31" s="41">
        <f t="shared" si="0"/>
        <v>150</v>
      </c>
      <c r="E31" s="40" t="s">
        <v>43</v>
      </c>
    </row>
    <row r="32" spans="1:11" x14ac:dyDescent="0.25">
      <c r="A32" s="40">
        <v>5126</v>
      </c>
      <c r="B32" s="41">
        <v>90</v>
      </c>
      <c r="C32" s="41"/>
      <c r="D32" s="41">
        <f t="shared" si="0"/>
        <v>90</v>
      </c>
      <c r="E32" s="40" t="s">
        <v>44</v>
      </c>
    </row>
    <row r="33" spans="1:5" x14ac:dyDescent="0.25">
      <c r="A33" s="40">
        <v>5127</v>
      </c>
      <c r="B33" s="41">
        <v>45</v>
      </c>
      <c r="C33" s="41"/>
      <c r="D33" s="41">
        <f t="shared" si="0"/>
        <v>45</v>
      </c>
      <c r="E33" s="40" t="s">
        <v>45</v>
      </c>
    </row>
    <row r="34" spans="1:5" x14ac:dyDescent="0.25">
      <c r="A34" s="40">
        <v>5128</v>
      </c>
      <c r="B34" s="41">
        <v>100</v>
      </c>
      <c r="C34" s="41"/>
      <c r="D34" s="41">
        <f t="shared" si="0"/>
        <v>100</v>
      </c>
      <c r="E34" s="40" t="s">
        <v>46</v>
      </c>
    </row>
    <row r="35" spans="1:5" x14ac:dyDescent="0.25">
      <c r="A35" s="40">
        <v>5129</v>
      </c>
      <c r="B35" s="41">
        <v>240</v>
      </c>
      <c r="C35" s="41"/>
      <c r="D35" s="41">
        <f t="shared" si="0"/>
        <v>240</v>
      </c>
      <c r="E35" s="40" t="s">
        <v>47</v>
      </c>
    </row>
    <row r="36" spans="1:5" x14ac:dyDescent="0.25">
      <c r="A36" s="40">
        <v>5130</v>
      </c>
      <c r="B36" s="41">
        <v>809.97</v>
      </c>
      <c r="C36" s="41"/>
      <c r="D36" s="41">
        <f t="shared" si="0"/>
        <v>809.97</v>
      </c>
      <c r="E36" s="40" t="s">
        <v>48</v>
      </c>
    </row>
    <row r="37" spans="1:5" x14ac:dyDescent="0.25">
      <c r="A37" s="40">
        <v>5131</v>
      </c>
      <c r="B37" s="41">
        <v>35</v>
      </c>
      <c r="C37" s="41"/>
      <c r="D37" s="41">
        <f t="shared" si="0"/>
        <v>35</v>
      </c>
      <c r="E37" s="40" t="s">
        <v>49</v>
      </c>
    </row>
    <row r="38" spans="1:5" x14ac:dyDescent="0.25">
      <c r="A38" s="40">
        <v>5132</v>
      </c>
      <c r="B38" s="41">
        <v>21.95</v>
      </c>
      <c r="C38" s="41">
        <v>3.66</v>
      </c>
      <c r="D38" s="41">
        <f t="shared" si="0"/>
        <v>18.29</v>
      </c>
      <c r="E38" s="40" t="s">
        <v>50</v>
      </c>
    </row>
    <row r="39" spans="1:5" x14ac:dyDescent="0.25">
      <c r="A39" s="31"/>
      <c r="B39" s="41">
        <v>9812.19</v>
      </c>
      <c r="C39" s="41"/>
      <c r="D39" s="41">
        <f t="shared" si="0"/>
        <v>9812.19</v>
      </c>
      <c r="E39" s="40" t="s">
        <v>51</v>
      </c>
    </row>
    <row r="40" spans="1:5" x14ac:dyDescent="0.25">
      <c r="A40" s="31"/>
      <c r="B40" s="41">
        <v>2660.58</v>
      </c>
      <c r="C40" s="41"/>
      <c r="D40" s="41">
        <f t="shared" si="0"/>
        <v>2660.58</v>
      </c>
      <c r="E40" s="40" t="s">
        <v>52</v>
      </c>
    </row>
    <row r="41" spans="1:5" x14ac:dyDescent="0.25">
      <c r="A41" s="31"/>
      <c r="B41" s="41">
        <v>3770.83</v>
      </c>
      <c r="C41" s="41"/>
      <c r="D41" s="41">
        <f t="shared" si="0"/>
        <v>3770.83</v>
      </c>
      <c r="E41" s="40" t="s">
        <v>53</v>
      </c>
    </row>
    <row r="42" spans="1:5" x14ac:dyDescent="0.25">
      <c r="A42" s="38">
        <v>5135</v>
      </c>
      <c r="B42" s="41">
        <v>204.48</v>
      </c>
      <c r="C42" s="41">
        <v>34.08</v>
      </c>
      <c r="D42" s="41">
        <f t="shared" si="0"/>
        <v>170.39999999999998</v>
      </c>
      <c r="E42" s="40" t="s">
        <v>54</v>
      </c>
    </row>
    <row r="43" spans="1:5" x14ac:dyDescent="0.25">
      <c r="A43" s="38">
        <v>5136</v>
      </c>
      <c r="B43" s="41">
        <v>49.44</v>
      </c>
      <c r="C43" s="41">
        <v>8.25</v>
      </c>
      <c r="D43" s="41">
        <f t="shared" si="0"/>
        <v>41.19</v>
      </c>
      <c r="E43" s="40" t="s">
        <v>55</v>
      </c>
    </row>
    <row r="44" spans="1:5" x14ac:dyDescent="0.25">
      <c r="A44" s="38">
        <v>5137</v>
      </c>
      <c r="B44" s="41">
        <v>1060.8</v>
      </c>
      <c r="C44" s="41">
        <v>176.8</v>
      </c>
      <c r="D44" s="41">
        <f t="shared" si="0"/>
        <v>884</v>
      </c>
      <c r="E44" s="40" t="s">
        <v>56</v>
      </c>
    </row>
    <row r="45" spans="1:5" x14ac:dyDescent="0.25">
      <c r="A45" s="42">
        <v>5138</v>
      </c>
      <c r="B45" s="37">
        <v>500.02</v>
      </c>
      <c r="C45" s="37">
        <v>83.33</v>
      </c>
      <c r="D45" s="37">
        <f t="shared" si="0"/>
        <v>416.69</v>
      </c>
      <c r="E45" s="43" t="s">
        <v>57</v>
      </c>
    </row>
    <row r="46" spans="1:5" x14ac:dyDescent="0.25">
      <c r="A46" s="42" t="s">
        <v>18</v>
      </c>
      <c r="B46" s="37">
        <v>76.16</v>
      </c>
      <c r="C46" s="37">
        <v>3.63</v>
      </c>
      <c r="D46" s="37">
        <f t="shared" si="0"/>
        <v>72.53</v>
      </c>
      <c r="E46" s="43" t="s">
        <v>58</v>
      </c>
    </row>
    <row r="47" spans="1:5" x14ac:dyDescent="0.25">
      <c r="A47" s="42">
        <v>5139</v>
      </c>
      <c r="B47" s="37">
        <v>2000</v>
      </c>
      <c r="C47" s="37"/>
      <c r="D47" s="37">
        <f t="shared" si="0"/>
        <v>2000</v>
      </c>
      <c r="E47" s="43" t="s">
        <v>59</v>
      </c>
    </row>
    <row r="48" spans="1:5" x14ac:dyDescent="0.25">
      <c r="A48" s="42">
        <v>5140</v>
      </c>
      <c r="B48" s="37">
        <v>48.69</v>
      </c>
      <c r="C48" s="37">
        <v>8.1199999999999992</v>
      </c>
      <c r="D48" s="37">
        <f t="shared" si="0"/>
        <v>40.57</v>
      </c>
      <c r="E48" s="43" t="s">
        <v>60</v>
      </c>
    </row>
    <row r="49" spans="1:5" x14ac:dyDescent="0.25">
      <c r="A49" s="80"/>
      <c r="B49" s="81">
        <f>SUM(B4:B48)</f>
        <v>37889.960000000014</v>
      </c>
      <c r="C49" s="81">
        <f t="shared" ref="C49:D49" si="1">SUM(C4:C48)</f>
        <v>2646.7099999999996</v>
      </c>
      <c r="D49" s="81">
        <f t="shared" si="1"/>
        <v>35243.25</v>
      </c>
      <c r="E49" s="82"/>
    </row>
    <row r="50" spans="1:5" ht="15" x14ac:dyDescent="0.25">
      <c r="A50" s="33"/>
      <c r="B50" s="34"/>
      <c r="C50" s="34"/>
      <c r="D50" s="34"/>
      <c r="E50" s="33"/>
    </row>
    <row r="51" spans="1:5" x14ac:dyDescent="0.25">
      <c r="E51" s="3"/>
    </row>
    <row r="52" spans="1:5" x14ac:dyDescent="0.25">
      <c r="E52" s="4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7"/>
  <sheetViews>
    <sheetView workbookViewId="0">
      <selection activeCell="E11" sqref="E11"/>
    </sheetView>
  </sheetViews>
  <sheetFormatPr defaultRowHeight="15.75" x14ac:dyDescent="0.25"/>
  <cols>
    <col min="1" max="1" width="6" style="23" customWidth="1"/>
    <col min="2" max="2" width="11.28515625" style="22" bestFit="1" customWidth="1"/>
    <col min="3" max="3" width="9.42578125" style="22" customWidth="1"/>
    <col min="4" max="4" width="9.7109375" style="22" customWidth="1"/>
    <col min="5" max="5" width="64.85546875" style="23" customWidth="1"/>
    <col min="6" max="16384" width="9.140625" style="23"/>
  </cols>
  <sheetData>
    <row r="1" spans="1:7" x14ac:dyDescent="0.25">
      <c r="A1" s="98" t="s">
        <v>3</v>
      </c>
      <c r="B1" s="99"/>
      <c r="C1" s="99"/>
      <c r="D1" s="99"/>
      <c r="E1" s="62"/>
      <c r="F1" s="22"/>
      <c r="G1" s="22"/>
    </row>
    <row r="2" spans="1:7" x14ac:dyDescent="0.25">
      <c r="A2" s="98" t="s">
        <v>340</v>
      </c>
      <c r="B2" s="99"/>
      <c r="C2" s="99"/>
      <c r="D2" s="99"/>
      <c r="E2" s="98"/>
      <c r="F2" s="22"/>
      <c r="G2" s="22"/>
    </row>
    <row r="3" spans="1:7" ht="31.5" x14ac:dyDescent="0.25">
      <c r="A3" s="71" t="s">
        <v>195</v>
      </c>
      <c r="B3" s="81" t="s">
        <v>1</v>
      </c>
      <c r="C3" s="81" t="s">
        <v>196</v>
      </c>
      <c r="D3" s="81" t="s">
        <v>7</v>
      </c>
      <c r="E3" s="72" t="s">
        <v>2</v>
      </c>
      <c r="F3" s="22"/>
      <c r="G3" s="22"/>
    </row>
    <row r="4" spans="1:7" x14ac:dyDescent="0.25">
      <c r="A4" s="38" t="s">
        <v>14</v>
      </c>
      <c r="B4" s="39">
        <v>3.56</v>
      </c>
      <c r="C4" s="39">
        <v>0.6</v>
      </c>
      <c r="D4" s="39">
        <f t="shared" ref="D4:D36" si="0">B4-C4</f>
        <v>2.96</v>
      </c>
      <c r="E4" s="91" t="s">
        <v>316</v>
      </c>
      <c r="F4" s="22"/>
      <c r="G4" s="22"/>
    </row>
    <row r="5" spans="1:7" x14ac:dyDescent="0.25">
      <c r="A5" s="38" t="s">
        <v>14</v>
      </c>
      <c r="B5" s="39">
        <v>38</v>
      </c>
      <c r="C5" s="39">
        <v>6.33</v>
      </c>
      <c r="D5" s="39">
        <f t="shared" si="0"/>
        <v>31.67</v>
      </c>
      <c r="E5" s="91" t="s">
        <v>317</v>
      </c>
      <c r="F5" s="22"/>
      <c r="G5" s="22"/>
    </row>
    <row r="6" spans="1:7" x14ac:dyDescent="0.25">
      <c r="A6" s="38" t="s">
        <v>14</v>
      </c>
      <c r="B6" s="39">
        <v>26.23</v>
      </c>
      <c r="C6" s="39"/>
      <c r="D6" s="39">
        <f t="shared" si="0"/>
        <v>26.23</v>
      </c>
      <c r="E6" s="91" t="s">
        <v>318</v>
      </c>
    </row>
    <row r="7" spans="1:7" x14ac:dyDescent="0.25">
      <c r="A7" s="38" t="s">
        <v>14</v>
      </c>
      <c r="B7" s="39">
        <v>12.48</v>
      </c>
      <c r="C7" s="39"/>
      <c r="D7" s="39">
        <f t="shared" si="0"/>
        <v>12.48</v>
      </c>
      <c r="E7" s="91" t="s">
        <v>319</v>
      </c>
    </row>
    <row r="8" spans="1:7" x14ac:dyDescent="0.25">
      <c r="A8" s="38" t="s">
        <v>14</v>
      </c>
      <c r="B8" s="39">
        <v>7.45</v>
      </c>
      <c r="C8" s="39">
        <v>1.24</v>
      </c>
      <c r="D8" s="39">
        <f t="shared" si="0"/>
        <v>6.21</v>
      </c>
      <c r="E8" s="91" t="s">
        <v>320</v>
      </c>
    </row>
    <row r="9" spans="1:7" x14ac:dyDescent="0.25">
      <c r="A9" s="38" t="s">
        <v>18</v>
      </c>
      <c r="B9" s="39">
        <v>178.24</v>
      </c>
      <c r="C9" s="39">
        <v>29.71</v>
      </c>
      <c r="D9" s="39">
        <f t="shared" si="0"/>
        <v>148.53</v>
      </c>
      <c r="E9" s="91" t="s">
        <v>68</v>
      </c>
    </row>
    <row r="10" spans="1:7" x14ac:dyDescent="0.25">
      <c r="A10" s="38" t="s">
        <v>18</v>
      </c>
      <c r="B10" s="39">
        <v>792</v>
      </c>
      <c r="C10" s="39">
        <v>132</v>
      </c>
      <c r="D10" s="39">
        <f t="shared" si="0"/>
        <v>660</v>
      </c>
      <c r="E10" s="91" t="s">
        <v>204</v>
      </c>
    </row>
    <row r="11" spans="1:7" x14ac:dyDescent="0.25">
      <c r="A11" s="38">
        <v>5565</v>
      </c>
      <c r="B11" s="39">
        <v>2444.66</v>
      </c>
      <c r="C11" s="39"/>
      <c r="D11" s="39">
        <f t="shared" si="0"/>
        <v>2444.66</v>
      </c>
      <c r="E11" s="91" t="s">
        <v>321</v>
      </c>
    </row>
    <row r="12" spans="1:7" x14ac:dyDescent="0.25">
      <c r="A12" s="38">
        <v>5566</v>
      </c>
      <c r="B12" s="39">
        <v>250</v>
      </c>
      <c r="C12" s="39"/>
      <c r="D12" s="39">
        <f t="shared" si="0"/>
        <v>250</v>
      </c>
      <c r="E12" s="91" t="s">
        <v>322</v>
      </c>
    </row>
    <row r="13" spans="1:7" x14ac:dyDescent="0.25">
      <c r="A13" s="38">
        <v>5567</v>
      </c>
      <c r="B13" s="39">
        <v>2739.84</v>
      </c>
      <c r="C13" s="39">
        <v>456.64</v>
      </c>
      <c r="D13" s="39">
        <f t="shared" si="0"/>
        <v>2283.2000000000003</v>
      </c>
      <c r="E13" s="91" t="s">
        <v>323</v>
      </c>
    </row>
    <row r="14" spans="1:7" x14ac:dyDescent="0.25">
      <c r="A14" s="38">
        <v>5569</v>
      </c>
      <c r="B14" s="39">
        <v>11.38</v>
      </c>
      <c r="C14" s="39">
        <v>1.9</v>
      </c>
      <c r="D14" s="39">
        <f t="shared" si="0"/>
        <v>9.48</v>
      </c>
      <c r="E14" s="91" t="s">
        <v>248</v>
      </c>
    </row>
    <row r="15" spans="1:7" x14ac:dyDescent="0.25">
      <c r="A15" s="38">
        <v>5570</v>
      </c>
      <c r="B15" s="39">
        <v>266.63</v>
      </c>
      <c r="C15" s="39">
        <v>44.44</v>
      </c>
      <c r="D15" s="39">
        <f t="shared" si="0"/>
        <v>222.19</v>
      </c>
      <c r="E15" s="91" t="s">
        <v>324</v>
      </c>
    </row>
    <row r="16" spans="1:7" x14ac:dyDescent="0.25">
      <c r="A16" s="38">
        <v>5571</v>
      </c>
      <c r="B16" s="39">
        <v>336</v>
      </c>
      <c r="C16" s="39">
        <v>56</v>
      </c>
      <c r="D16" s="39">
        <f t="shared" si="0"/>
        <v>280</v>
      </c>
      <c r="E16" s="91" t="s">
        <v>325</v>
      </c>
    </row>
    <row r="17" spans="1:9" x14ac:dyDescent="0.25">
      <c r="A17" s="38">
        <v>5572</v>
      </c>
      <c r="B17" s="39">
        <v>140.30000000000001</v>
      </c>
      <c r="C17" s="39">
        <v>23.39</v>
      </c>
      <c r="D17" s="39">
        <f t="shared" si="0"/>
        <v>116.91000000000001</v>
      </c>
      <c r="E17" s="91" t="s">
        <v>326</v>
      </c>
    </row>
    <row r="18" spans="1:9" x14ac:dyDescent="0.25">
      <c r="A18" s="38">
        <v>5573</v>
      </c>
      <c r="B18" s="39">
        <v>569.91999999999996</v>
      </c>
      <c r="C18" s="39">
        <v>21.92</v>
      </c>
      <c r="D18" s="39">
        <f t="shared" si="0"/>
        <v>548</v>
      </c>
      <c r="E18" s="91" t="s">
        <v>327</v>
      </c>
    </row>
    <row r="19" spans="1:9" x14ac:dyDescent="0.25">
      <c r="A19" s="38">
        <v>5574</v>
      </c>
      <c r="B19" s="41">
        <v>84.83</v>
      </c>
      <c r="C19" s="41">
        <v>14.14</v>
      </c>
      <c r="D19" s="39">
        <f t="shared" si="0"/>
        <v>70.69</v>
      </c>
      <c r="E19" s="96" t="s">
        <v>328</v>
      </c>
    </row>
    <row r="20" spans="1:9" x14ac:dyDescent="0.25">
      <c r="A20" s="38">
        <v>5575</v>
      </c>
      <c r="B20" s="39">
        <v>21</v>
      </c>
      <c r="C20" s="39">
        <v>3.5</v>
      </c>
      <c r="D20" s="39">
        <f t="shared" si="0"/>
        <v>17.5</v>
      </c>
      <c r="E20" s="91" t="s">
        <v>329</v>
      </c>
    </row>
    <row r="21" spans="1:9" x14ac:dyDescent="0.25">
      <c r="A21" s="38">
        <v>5576</v>
      </c>
      <c r="B21" s="39">
        <v>72.83</v>
      </c>
      <c r="C21" s="39">
        <v>12.13</v>
      </c>
      <c r="D21" s="39">
        <f t="shared" si="0"/>
        <v>60.699999999999996</v>
      </c>
      <c r="E21" s="91" t="s">
        <v>330</v>
      </c>
    </row>
    <row r="22" spans="1:9" x14ac:dyDescent="0.25">
      <c r="A22" s="38">
        <v>5577</v>
      </c>
      <c r="B22" s="39">
        <v>100</v>
      </c>
      <c r="C22" s="39"/>
      <c r="D22" s="39">
        <f t="shared" si="0"/>
        <v>100</v>
      </c>
      <c r="E22" s="91" t="s">
        <v>331</v>
      </c>
      <c r="I22" s="23" t="s">
        <v>5</v>
      </c>
    </row>
    <row r="23" spans="1:9" x14ac:dyDescent="0.25">
      <c r="A23" s="38">
        <v>5578</v>
      </c>
      <c r="B23" s="39">
        <v>444</v>
      </c>
      <c r="C23" s="39">
        <v>74</v>
      </c>
      <c r="D23" s="39">
        <f t="shared" si="0"/>
        <v>370</v>
      </c>
      <c r="E23" s="91" t="s">
        <v>332</v>
      </c>
    </row>
    <row r="24" spans="1:9" x14ac:dyDescent="0.25">
      <c r="A24" s="38">
        <v>5579</v>
      </c>
      <c r="B24" s="39">
        <v>62.06</v>
      </c>
      <c r="C24" s="39">
        <v>10.34</v>
      </c>
      <c r="D24" s="39">
        <f t="shared" si="0"/>
        <v>51.72</v>
      </c>
      <c r="E24" s="40" t="s">
        <v>333</v>
      </c>
    </row>
    <row r="25" spans="1:9" x14ac:dyDescent="0.25">
      <c r="A25" s="38">
        <v>5580</v>
      </c>
      <c r="B25" s="39">
        <v>84</v>
      </c>
      <c r="C25" s="39">
        <v>12</v>
      </c>
      <c r="D25" s="39">
        <f t="shared" si="0"/>
        <v>72</v>
      </c>
      <c r="E25" s="40" t="s">
        <v>155</v>
      </c>
    </row>
    <row r="26" spans="1:9" x14ac:dyDescent="0.25">
      <c r="A26" s="38">
        <v>5581</v>
      </c>
      <c r="B26" s="39">
        <v>24.98</v>
      </c>
      <c r="C26" s="39">
        <v>4.17</v>
      </c>
      <c r="D26" s="39">
        <f t="shared" si="0"/>
        <v>20.810000000000002</v>
      </c>
      <c r="E26" s="40" t="s">
        <v>334</v>
      </c>
      <c r="G26" s="23" t="s">
        <v>5</v>
      </c>
    </row>
    <row r="27" spans="1:9" ht="15.75" customHeight="1" x14ac:dyDescent="0.25">
      <c r="A27" s="38">
        <v>5582</v>
      </c>
      <c r="B27" s="39">
        <v>30</v>
      </c>
      <c r="C27" s="39"/>
      <c r="D27" s="39">
        <f t="shared" si="0"/>
        <v>30</v>
      </c>
      <c r="E27" s="40" t="s">
        <v>335</v>
      </c>
    </row>
    <row r="28" spans="1:9" x14ac:dyDescent="0.25">
      <c r="A28" s="38">
        <v>5583</v>
      </c>
      <c r="B28" s="39">
        <v>155.09</v>
      </c>
      <c r="C28" s="39">
        <v>25.85</v>
      </c>
      <c r="D28" s="39">
        <f t="shared" si="0"/>
        <v>129.24</v>
      </c>
      <c r="E28" s="40" t="s">
        <v>336</v>
      </c>
    </row>
    <row r="29" spans="1:9" x14ac:dyDescent="0.25">
      <c r="A29" s="38">
        <v>5584</v>
      </c>
      <c r="B29" s="39">
        <v>314</v>
      </c>
      <c r="C29" s="39"/>
      <c r="D29" s="39">
        <f t="shared" si="0"/>
        <v>314</v>
      </c>
      <c r="E29" s="40" t="s">
        <v>156</v>
      </c>
    </row>
    <row r="30" spans="1:9" x14ac:dyDescent="0.25">
      <c r="A30" s="31"/>
      <c r="B30" s="41">
        <v>10188.56</v>
      </c>
      <c r="C30" s="41"/>
      <c r="D30" s="39">
        <f t="shared" si="0"/>
        <v>10188.56</v>
      </c>
      <c r="E30" s="40" t="s">
        <v>51</v>
      </c>
    </row>
    <row r="31" spans="1:9" x14ac:dyDescent="0.25">
      <c r="A31" s="31"/>
      <c r="B31" s="41">
        <v>2847.53</v>
      </c>
      <c r="C31" s="41"/>
      <c r="D31" s="39">
        <f t="shared" si="0"/>
        <v>2847.53</v>
      </c>
      <c r="E31" s="40" t="s">
        <v>52</v>
      </c>
    </row>
    <row r="32" spans="1:9" x14ac:dyDescent="0.25">
      <c r="A32" s="31"/>
      <c r="B32" s="41">
        <v>3897.8</v>
      </c>
      <c r="C32" s="41"/>
      <c r="D32" s="39">
        <f t="shared" si="0"/>
        <v>3897.8</v>
      </c>
      <c r="E32" s="40" t="s">
        <v>53</v>
      </c>
    </row>
    <row r="33" spans="1:5" x14ac:dyDescent="0.25">
      <c r="A33" s="31" t="s">
        <v>14</v>
      </c>
      <c r="B33" s="41">
        <v>25.2</v>
      </c>
      <c r="C33" s="41">
        <v>4.2</v>
      </c>
      <c r="D33" s="39">
        <f t="shared" si="0"/>
        <v>21</v>
      </c>
      <c r="E33" s="40" t="s">
        <v>337</v>
      </c>
    </row>
    <row r="34" spans="1:5" x14ac:dyDescent="0.25">
      <c r="A34" s="31">
        <v>5594</v>
      </c>
      <c r="B34" s="41">
        <v>77.47</v>
      </c>
      <c r="C34" s="41">
        <v>12.91</v>
      </c>
      <c r="D34" s="39">
        <f t="shared" si="0"/>
        <v>64.56</v>
      </c>
      <c r="E34" s="40" t="s">
        <v>338</v>
      </c>
    </row>
    <row r="35" spans="1:5" x14ac:dyDescent="0.25">
      <c r="A35" s="31">
        <v>5595</v>
      </c>
      <c r="B35" s="41">
        <v>176.27</v>
      </c>
      <c r="C35" s="41">
        <v>29.38</v>
      </c>
      <c r="D35" s="39">
        <f t="shared" si="0"/>
        <v>146.89000000000001</v>
      </c>
      <c r="E35" s="40" t="s">
        <v>300</v>
      </c>
    </row>
    <row r="36" spans="1:5" x14ac:dyDescent="0.25">
      <c r="A36" s="31">
        <v>5596</v>
      </c>
      <c r="B36" s="41">
        <v>88.26</v>
      </c>
      <c r="C36" s="41">
        <v>14.71</v>
      </c>
      <c r="D36" s="39">
        <f t="shared" si="0"/>
        <v>73.550000000000011</v>
      </c>
      <c r="E36" s="40" t="s">
        <v>339</v>
      </c>
    </row>
    <row r="37" spans="1:5" x14ac:dyDescent="0.25">
      <c r="A37" s="21"/>
      <c r="B37" s="39">
        <f>SUM(B4:B36)</f>
        <v>26510.57</v>
      </c>
      <c r="C37" s="39">
        <f t="shared" ref="C37:D37" si="1">SUM(C4:C36)</f>
        <v>991.49999999999989</v>
      </c>
      <c r="D37" s="39">
        <f t="shared" si="1"/>
        <v>25519.069999999996</v>
      </c>
      <c r="E37" s="40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2"/>
  <sheetViews>
    <sheetView workbookViewId="0">
      <selection activeCell="G11" sqref="G11"/>
    </sheetView>
  </sheetViews>
  <sheetFormatPr defaultRowHeight="15.75" x14ac:dyDescent="0.25"/>
  <cols>
    <col min="1" max="1" width="6" style="78" customWidth="1"/>
    <col min="2" max="2" width="9.5703125" style="32" bestFit="1" customWidth="1"/>
    <col min="3" max="3" width="8.42578125" style="32" bestFit="1" customWidth="1"/>
    <col min="4" max="4" width="9.5703125" style="32" bestFit="1" customWidth="1"/>
    <col min="5" max="5" width="67" style="78" customWidth="1"/>
    <col min="6" max="16384" width="9.140625" style="78"/>
  </cols>
  <sheetData>
    <row r="1" spans="1:7" x14ac:dyDescent="0.25">
      <c r="A1" s="44" t="s">
        <v>3</v>
      </c>
      <c r="B1" s="49"/>
      <c r="C1" s="49"/>
      <c r="D1" s="49"/>
      <c r="E1" s="45"/>
      <c r="F1" s="32"/>
      <c r="G1" s="32"/>
    </row>
    <row r="2" spans="1:7" x14ac:dyDescent="0.25">
      <c r="A2" s="44" t="s">
        <v>373</v>
      </c>
      <c r="B2" s="49"/>
      <c r="C2" s="49"/>
      <c r="D2" s="49"/>
      <c r="E2" s="44"/>
      <c r="F2" s="32"/>
      <c r="G2" s="32"/>
    </row>
    <row r="3" spans="1:7" ht="31.5" x14ac:dyDescent="0.25">
      <c r="A3" s="89" t="s">
        <v>195</v>
      </c>
      <c r="B3" s="79" t="s">
        <v>1</v>
      </c>
      <c r="C3" s="79" t="s">
        <v>196</v>
      </c>
      <c r="D3" s="79" t="s">
        <v>7</v>
      </c>
      <c r="E3" s="88" t="s">
        <v>2</v>
      </c>
      <c r="F3" s="32"/>
      <c r="G3" s="32"/>
    </row>
    <row r="4" spans="1:7" x14ac:dyDescent="0.25">
      <c r="A4" s="42" t="s">
        <v>14</v>
      </c>
      <c r="B4" s="36">
        <v>29.98</v>
      </c>
      <c r="C4" s="36">
        <v>5</v>
      </c>
      <c r="D4" s="36">
        <f>B4-C4</f>
        <v>24.98</v>
      </c>
      <c r="E4" s="100" t="s">
        <v>341</v>
      </c>
      <c r="F4" s="32"/>
      <c r="G4" s="32"/>
    </row>
    <row r="5" spans="1:7" x14ac:dyDescent="0.25">
      <c r="A5" s="42" t="s">
        <v>14</v>
      </c>
      <c r="B5" s="36">
        <v>11.48</v>
      </c>
      <c r="C5" s="36">
        <v>1.4</v>
      </c>
      <c r="D5" s="36">
        <f t="shared" ref="D5:D41" si="0">B5-C5</f>
        <v>10.08</v>
      </c>
      <c r="E5" s="100" t="s">
        <v>342</v>
      </c>
      <c r="F5" s="32"/>
      <c r="G5" s="32"/>
    </row>
    <row r="6" spans="1:7" x14ac:dyDescent="0.25">
      <c r="A6" s="42" t="s">
        <v>14</v>
      </c>
      <c r="B6" s="36">
        <v>23.75</v>
      </c>
      <c r="C6" s="36">
        <v>0.57999999999999996</v>
      </c>
      <c r="D6" s="36">
        <f t="shared" si="0"/>
        <v>23.17</v>
      </c>
      <c r="E6" s="100" t="s">
        <v>343</v>
      </c>
      <c r="F6" s="32"/>
      <c r="G6" s="32"/>
    </row>
    <row r="7" spans="1:7" x14ac:dyDescent="0.25">
      <c r="A7" s="42" t="s">
        <v>14</v>
      </c>
      <c r="B7" s="36">
        <v>24.48</v>
      </c>
      <c r="C7" s="36">
        <v>4.08</v>
      </c>
      <c r="D7" s="36">
        <f t="shared" si="0"/>
        <v>20.399999999999999</v>
      </c>
      <c r="E7" s="100" t="s">
        <v>344</v>
      </c>
      <c r="F7" s="32"/>
      <c r="G7" s="32"/>
    </row>
    <row r="8" spans="1:7" x14ac:dyDescent="0.25">
      <c r="A8" s="42" t="s">
        <v>14</v>
      </c>
      <c r="B8" s="36">
        <v>29.27</v>
      </c>
      <c r="C8" s="36"/>
      <c r="D8" s="36">
        <f t="shared" si="0"/>
        <v>29.27</v>
      </c>
      <c r="E8" s="100" t="s">
        <v>345</v>
      </c>
      <c r="F8" s="32"/>
      <c r="G8" s="32"/>
    </row>
    <row r="9" spans="1:7" x14ac:dyDescent="0.25">
      <c r="A9" s="42" t="s">
        <v>14</v>
      </c>
      <c r="B9" s="36">
        <v>13.48</v>
      </c>
      <c r="C9" s="36">
        <v>2.25</v>
      </c>
      <c r="D9" s="36">
        <f t="shared" si="0"/>
        <v>11.23</v>
      </c>
      <c r="E9" s="100" t="s">
        <v>346</v>
      </c>
      <c r="F9" s="32"/>
      <c r="G9" s="32"/>
    </row>
    <row r="10" spans="1:7" x14ac:dyDescent="0.25">
      <c r="A10" s="42" t="s">
        <v>18</v>
      </c>
      <c r="B10" s="36">
        <v>74.930000000000007</v>
      </c>
      <c r="C10" s="36">
        <v>3.57</v>
      </c>
      <c r="D10" s="36">
        <f t="shared" si="0"/>
        <v>71.360000000000014</v>
      </c>
      <c r="E10" s="100" t="s">
        <v>347</v>
      </c>
      <c r="F10" s="32"/>
      <c r="G10" s="32"/>
    </row>
    <row r="11" spans="1:7" x14ac:dyDescent="0.25">
      <c r="A11" s="42" t="s">
        <v>18</v>
      </c>
      <c r="B11" s="36">
        <v>92.74</v>
      </c>
      <c r="C11" s="36">
        <v>4.42</v>
      </c>
      <c r="D11" s="36">
        <f t="shared" si="0"/>
        <v>88.32</v>
      </c>
      <c r="E11" s="100" t="s">
        <v>348</v>
      </c>
      <c r="F11" s="32"/>
      <c r="G11" s="32"/>
    </row>
    <row r="12" spans="1:7" x14ac:dyDescent="0.25">
      <c r="A12" s="42" t="s">
        <v>18</v>
      </c>
      <c r="B12" s="36">
        <v>14265.29</v>
      </c>
      <c r="C12" s="36"/>
      <c r="D12" s="36">
        <f t="shared" si="0"/>
        <v>14265.29</v>
      </c>
      <c r="E12" s="100" t="s">
        <v>349</v>
      </c>
      <c r="F12" s="32"/>
      <c r="G12" s="32"/>
    </row>
    <row r="13" spans="1:7" x14ac:dyDescent="0.25">
      <c r="A13" s="42">
        <v>5600</v>
      </c>
      <c r="B13" s="36">
        <v>1657.2</v>
      </c>
      <c r="C13" s="36">
        <v>276.2</v>
      </c>
      <c r="D13" s="36">
        <f t="shared" si="0"/>
        <v>1381</v>
      </c>
      <c r="E13" s="100" t="s">
        <v>350</v>
      </c>
    </row>
    <row r="14" spans="1:7" x14ac:dyDescent="0.25">
      <c r="A14" s="42">
        <v>5616</v>
      </c>
      <c r="B14" s="36">
        <v>177.67</v>
      </c>
      <c r="C14" s="36">
        <v>29.61</v>
      </c>
      <c r="D14" s="36">
        <f t="shared" si="0"/>
        <v>148.06</v>
      </c>
      <c r="E14" s="100" t="s">
        <v>351</v>
      </c>
    </row>
    <row r="15" spans="1:7" x14ac:dyDescent="0.25">
      <c r="A15" s="42">
        <v>5617</v>
      </c>
      <c r="B15" s="36">
        <v>320.58999999999997</v>
      </c>
      <c r="C15" s="36">
        <v>53.43</v>
      </c>
      <c r="D15" s="36">
        <f t="shared" si="0"/>
        <v>267.15999999999997</v>
      </c>
      <c r="E15" s="100" t="s">
        <v>352</v>
      </c>
    </row>
    <row r="16" spans="1:7" x14ac:dyDescent="0.25">
      <c r="A16" s="42">
        <v>5618</v>
      </c>
      <c r="B16" s="36">
        <v>630</v>
      </c>
      <c r="C16" s="36">
        <v>105</v>
      </c>
      <c r="D16" s="36">
        <f t="shared" si="0"/>
        <v>525</v>
      </c>
      <c r="E16" s="100" t="s">
        <v>353</v>
      </c>
    </row>
    <row r="17" spans="1:9" x14ac:dyDescent="0.25">
      <c r="A17" s="42">
        <v>5619</v>
      </c>
      <c r="B17" s="36">
        <v>27.29</v>
      </c>
      <c r="C17" s="36">
        <v>4.55</v>
      </c>
      <c r="D17" s="36">
        <f t="shared" si="0"/>
        <v>22.74</v>
      </c>
      <c r="E17" s="100" t="s">
        <v>354</v>
      </c>
    </row>
    <row r="18" spans="1:9" x14ac:dyDescent="0.25">
      <c r="A18" s="42">
        <v>5620</v>
      </c>
      <c r="B18" s="36">
        <v>267.32</v>
      </c>
      <c r="C18" s="36">
        <v>44.55</v>
      </c>
      <c r="D18" s="36">
        <f t="shared" si="0"/>
        <v>222.76999999999998</v>
      </c>
      <c r="E18" s="100" t="s">
        <v>355</v>
      </c>
    </row>
    <row r="19" spans="1:9" x14ac:dyDescent="0.25">
      <c r="A19" s="42">
        <v>5621</v>
      </c>
      <c r="B19" s="36">
        <v>102.34</v>
      </c>
      <c r="C19" s="36">
        <v>17.059999999999999</v>
      </c>
      <c r="D19" s="36">
        <f t="shared" si="0"/>
        <v>85.28</v>
      </c>
      <c r="E19" s="100" t="s">
        <v>356</v>
      </c>
    </row>
    <row r="20" spans="1:9" x14ac:dyDescent="0.25">
      <c r="A20" s="42">
        <v>5622</v>
      </c>
      <c r="B20" s="36">
        <v>1370.93</v>
      </c>
      <c r="C20" s="36">
        <v>203.73</v>
      </c>
      <c r="D20" s="36">
        <f t="shared" si="0"/>
        <v>1167.2</v>
      </c>
      <c r="E20" s="100" t="s">
        <v>357</v>
      </c>
    </row>
    <row r="21" spans="1:9" x14ac:dyDescent="0.25">
      <c r="A21" s="42">
        <v>5623</v>
      </c>
      <c r="B21" s="36">
        <v>89.85</v>
      </c>
      <c r="C21" s="36">
        <v>14.97</v>
      </c>
      <c r="D21" s="36">
        <f t="shared" si="0"/>
        <v>74.88</v>
      </c>
      <c r="E21" s="100" t="s">
        <v>358</v>
      </c>
    </row>
    <row r="22" spans="1:9" x14ac:dyDescent="0.25">
      <c r="A22" s="42">
        <v>5624</v>
      </c>
      <c r="B22" s="36">
        <v>806.4</v>
      </c>
      <c r="C22" s="36">
        <v>134.4</v>
      </c>
      <c r="D22" s="36">
        <f t="shared" si="0"/>
        <v>672</v>
      </c>
      <c r="E22" s="100" t="s">
        <v>359</v>
      </c>
    </row>
    <row r="23" spans="1:9" x14ac:dyDescent="0.25">
      <c r="A23" s="42">
        <v>5625</v>
      </c>
      <c r="B23" s="36">
        <v>926.35</v>
      </c>
      <c r="C23" s="36">
        <v>137.34</v>
      </c>
      <c r="D23" s="36">
        <f t="shared" si="0"/>
        <v>789.01</v>
      </c>
      <c r="E23" s="100" t="s">
        <v>360</v>
      </c>
    </row>
    <row r="24" spans="1:9" x14ac:dyDescent="0.25">
      <c r="A24" s="42">
        <v>5626</v>
      </c>
      <c r="B24" s="36">
        <v>719.78</v>
      </c>
      <c r="C24" s="36">
        <v>119.96</v>
      </c>
      <c r="D24" s="36">
        <f t="shared" si="0"/>
        <v>599.81999999999994</v>
      </c>
      <c r="E24" s="100" t="s">
        <v>361</v>
      </c>
    </row>
    <row r="25" spans="1:9" x14ac:dyDescent="0.25">
      <c r="A25" s="42">
        <v>5627</v>
      </c>
      <c r="B25" s="36">
        <v>36.96</v>
      </c>
      <c r="C25" s="36">
        <v>6.16</v>
      </c>
      <c r="D25" s="36">
        <f t="shared" si="0"/>
        <v>30.8</v>
      </c>
      <c r="E25" s="100" t="s">
        <v>362</v>
      </c>
    </row>
    <row r="26" spans="1:9" x14ac:dyDescent="0.25">
      <c r="A26" s="42">
        <v>5628</v>
      </c>
      <c r="B26" s="36">
        <v>373.2</v>
      </c>
      <c r="C26" s="36">
        <v>62.2</v>
      </c>
      <c r="D26" s="36">
        <f t="shared" si="0"/>
        <v>311</v>
      </c>
      <c r="E26" s="100" t="s">
        <v>363</v>
      </c>
    </row>
    <row r="27" spans="1:9" x14ac:dyDescent="0.25">
      <c r="A27" s="42">
        <v>5629</v>
      </c>
      <c r="B27" s="36">
        <v>517.42999999999995</v>
      </c>
      <c r="C27" s="36">
        <v>86.24</v>
      </c>
      <c r="D27" s="36">
        <f t="shared" si="0"/>
        <v>431.18999999999994</v>
      </c>
      <c r="E27" s="100" t="s">
        <v>364</v>
      </c>
    </row>
    <row r="28" spans="1:9" x14ac:dyDescent="0.25">
      <c r="A28" s="42">
        <v>5630</v>
      </c>
      <c r="B28" s="36">
        <v>100</v>
      </c>
      <c r="C28" s="36"/>
      <c r="D28" s="36">
        <f t="shared" si="0"/>
        <v>100</v>
      </c>
      <c r="E28" s="100" t="s">
        <v>365</v>
      </c>
      <c r="I28" s="78" t="s">
        <v>5</v>
      </c>
    </row>
    <row r="29" spans="1:9" x14ac:dyDescent="0.25">
      <c r="A29" s="42">
        <v>5631</v>
      </c>
      <c r="B29" s="36">
        <v>36</v>
      </c>
      <c r="C29" s="36">
        <v>6</v>
      </c>
      <c r="D29" s="36">
        <f t="shared" si="0"/>
        <v>30</v>
      </c>
      <c r="E29" s="100" t="s">
        <v>366</v>
      </c>
    </row>
    <row r="30" spans="1:9" x14ac:dyDescent="0.25">
      <c r="A30" s="42">
        <v>5632</v>
      </c>
      <c r="B30" s="36">
        <v>48</v>
      </c>
      <c r="C30" s="36">
        <v>8</v>
      </c>
      <c r="D30" s="36">
        <f t="shared" si="0"/>
        <v>40</v>
      </c>
      <c r="E30" s="43" t="s">
        <v>300</v>
      </c>
    </row>
    <row r="31" spans="1:9" x14ac:dyDescent="0.25">
      <c r="A31" s="42">
        <v>5633</v>
      </c>
      <c r="B31" s="36">
        <v>30</v>
      </c>
      <c r="C31" s="36"/>
      <c r="D31" s="36">
        <f t="shared" si="0"/>
        <v>30</v>
      </c>
      <c r="E31" s="43" t="s">
        <v>367</v>
      </c>
    </row>
    <row r="32" spans="1:9" x14ac:dyDescent="0.25">
      <c r="A32" s="42">
        <v>5634</v>
      </c>
      <c r="B32" s="36">
        <v>1837.02</v>
      </c>
      <c r="C32" s="36"/>
      <c r="D32" s="36">
        <f t="shared" si="0"/>
        <v>1837.02</v>
      </c>
      <c r="E32" s="43" t="s">
        <v>368</v>
      </c>
      <c r="G32" s="78" t="s">
        <v>5</v>
      </c>
    </row>
    <row r="33" spans="1:5" ht="15.75" customHeight="1" x14ac:dyDescent="0.25">
      <c r="A33" s="42">
        <v>5635</v>
      </c>
      <c r="B33" s="36">
        <v>1240.68</v>
      </c>
      <c r="C33" s="36">
        <v>206.78</v>
      </c>
      <c r="D33" s="36">
        <f t="shared" si="0"/>
        <v>1033.9000000000001</v>
      </c>
      <c r="E33" s="43" t="s">
        <v>369</v>
      </c>
    </row>
    <row r="34" spans="1:5" x14ac:dyDescent="0.25">
      <c r="A34" s="42">
        <v>5636</v>
      </c>
      <c r="B34" s="36">
        <v>229.2</v>
      </c>
      <c r="C34" s="36">
        <v>38.200000000000003</v>
      </c>
      <c r="D34" s="36">
        <f t="shared" si="0"/>
        <v>191</v>
      </c>
      <c r="E34" s="43" t="s">
        <v>370</v>
      </c>
    </row>
    <row r="35" spans="1:5" x14ac:dyDescent="0.25">
      <c r="A35" s="42"/>
      <c r="B35" s="36">
        <v>10137.52</v>
      </c>
      <c r="C35" s="36"/>
      <c r="D35" s="36">
        <f t="shared" si="0"/>
        <v>10137.52</v>
      </c>
      <c r="E35" s="43" t="s">
        <v>51</v>
      </c>
    </row>
    <row r="36" spans="1:5" x14ac:dyDescent="0.25">
      <c r="A36" s="101"/>
      <c r="B36" s="36">
        <v>2851.8</v>
      </c>
      <c r="C36" s="37"/>
      <c r="D36" s="36">
        <f t="shared" si="0"/>
        <v>2851.8</v>
      </c>
      <c r="E36" s="43" t="s">
        <v>52</v>
      </c>
    </row>
    <row r="37" spans="1:5" x14ac:dyDescent="0.25">
      <c r="A37" s="101"/>
      <c r="B37" s="37">
        <v>3882.28</v>
      </c>
      <c r="C37" s="37"/>
      <c r="D37" s="36">
        <f t="shared" si="0"/>
        <v>3882.28</v>
      </c>
      <c r="E37" s="43" t="s">
        <v>53</v>
      </c>
    </row>
    <row r="38" spans="1:5" x14ac:dyDescent="0.25">
      <c r="A38" s="42">
        <v>5640</v>
      </c>
      <c r="B38" s="37">
        <v>6945.6</v>
      </c>
      <c r="C38" s="37">
        <v>1157.5999999999999</v>
      </c>
      <c r="D38" s="36">
        <f t="shared" si="0"/>
        <v>5788</v>
      </c>
      <c r="E38" s="43" t="s">
        <v>371</v>
      </c>
    </row>
    <row r="39" spans="1:5" x14ac:dyDescent="0.25">
      <c r="A39" s="101">
        <v>5641</v>
      </c>
      <c r="B39" s="37">
        <v>2859.72</v>
      </c>
      <c r="C39" s="37">
        <v>476.62</v>
      </c>
      <c r="D39" s="36">
        <f t="shared" si="0"/>
        <v>2383.1</v>
      </c>
      <c r="E39" s="43" t="s">
        <v>372</v>
      </c>
    </row>
    <row r="40" spans="1:5" x14ac:dyDescent="0.25">
      <c r="A40" s="101"/>
      <c r="B40" s="37"/>
      <c r="C40" s="37"/>
      <c r="D40" s="36">
        <f t="shared" si="0"/>
        <v>0</v>
      </c>
      <c r="E40" s="43"/>
    </row>
    <row r="41" spans="1:5" x14ac:dyDescent="0.25">
      <c r="A41" s="101"/>
      <c r="B41" s="37"/>
      <c r="C41" s="37"/>
      <c r="D41" s="36">
        <f t="shared" si="0"/>
        <v>0</v>
      </c>
      <c r="E41" s="43"/>
    </row>
    <row r="42" spans="1:5" x14ac:dyDescent="0.25">
      <c r="A42" s="35"/>
      <c r="B42" s="36">
        <f>SUM(B4:B41)</f>
        <v>52786.530000000006</v>
      </c>
      <c r="C42" s="36">
        <f t="shared" ref="C42:D42" si="1">SUM(C4:C41)</f>
        <v>3209.8999999999996</v>
      </c>
      <c r="D42" s="36">
        <f t="shared" si="1"/>
        <v>49576.63</v>
      </c>
      <c r="E42" s="43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tabSelected="1" workbookViewId="0">
      <selection activeCell="G11" sqref="G11"/>
    </sheetView>
  </sheetViews>
  <sheetFormatPr defaultRowHeight="15.75" x14ac:dyDescent="0.25"/>
  <cols>
    <col min="1" max="1" width="6" style="23" customWidth="1"/>
    <col min="2" max="2" width="9.5703125" style="22" bestFit="1" customWidth="1"/>
    <col min="3" max="3" width="8.85546875" style="22" bestFit="1" customWidth="1"/>
    <col min="4" max="4" width="10.5703125" style="22" bestFit="1" customWidth="1"/>
    <col min="5" max="5" width="67" style="23" customWidth="1"/>
    <col min="6" max="16384" width="9.140625" style="23"/>
  </cols>
  <sheetData>
    <row r="1" spans="1:7" x14ac:dyDescent="0.25">
      <c r="A1" s="98" t="s">
        <v>3</v>
      </c>
      <c r="B1" s="99"/>
      <c r="C1" s="99"/>
      <c r="D1" s="99"/>
      <c r="E1" s="62"/>
      <c r="F1" s="22"/>
      <c r="G1" s="22"/>
    </row>
    <row r="2" spans="1:7" x14ac:dyDescent="0.25">
      <c r="A2" s="98" t="s">
        <v>396</v>
      </c>
      <c r="B2" s="99"/>
      <c r="C2" s="99"/>
      <c r="D2" s="99"/>
      <c r="E2" s="98"/>
      <c r="F2" s="22"/>
      <c r="G2" s="22"/>
    </row>
    <row r="3" spans="1:7" ht="31.5" x14ac:dyDescent="0.25">
      <c r="A3" s="71" t="s">
        <v>195</v>
      </c>
      <c r="B3" s="81" t="s">
        <v>1</v>
      </c>
      <c r="C3" s="81" t="s">
        <v>196</v>
      </c>
      <c r="D3" s="81" t="s">
        <v>7</v>
      </c>
      <c r="E3" s="72" t="s">
        <v>2</v>
      </c>
      <c r="F3" s="22"/>
      <c r="G3" s="22"/>
    </row>
    <row r="4" spans="1:7" x14ac:dyDescent="0.25">
      <c r="A4" s="38" t="s">
        <v>18</v>
      </c>
      <c r="B4" s="39">
        <v>87.73</v>
      </c>
      <c r="C4" s="39">
        <v>4.18</v>
      </c>
      <c r="D4" s="39">
        <f t="shared" ref="D4:D33" si="0">B4-C4</f>
        <v>83.550000000000011</v>
      </c>
      <c r="E4" s="40" t="s">
        <v>58</v>
      </c>
      <c r="F4" s="22"/>
      <c r="G4" s="22"/>
    </row>
    <row r="5" spans="1:7" x14ac:dyDescent="0.25">
      <c r="A5" s="38">
        <v>5642</v>
      </c>
      <c r="B5" s="39">
        <v>600</v>
      </c>
      <c r="C5" s="39">
        <v>100</v>
      </c>
      <c r="D5" s="39">
        <f t="shared" si="0"/>
        <v>500</v>
      </c>
      <c r="E5" s="40" t="s">
        <v>374</v>
      </c>
      <c r="F5" s="22"/>
      <c r="G5" s="22"/>
    </row>
    <row r="6" spans="1:7" x14ac:dyDescent="0.25">
      <c r="A6" s="21">
        <v>5647</v>
      </c>
      <c r="B6" s="92">
        <v>3399.71</v>
      </c>
      <c r="C6" s="92">
        <v>566.64</v>
      </c>
      <c r="D6" s="39">
        <f t="shared" si="0"/>
        <v>2833.07</v>
      </c>
      <c r="E6" s="21" t="s">
        <v>375</v>
      </c>
      <c r="F6" s="22"/>
      <c r="G6" s="22"/>
    </row>
    <row r="7" spans="1:7" x14ac:dyDescent="0.25">
      <c r="A7" s="21">
        <v>5648</v>
      </c>
      <c r="B7" s="92">
        <v>90.87</v>
      </c>
      <c r="C7" s="92">
        <v>15.14</v>
      </c>
      <c r="D7" s="39">
        <f t="shared" si="0"/>
        <v>75.73</v>
      </c>
      <c r="E7" s="21" t="s">
        <v>376</v>
      </c>
      <c r="F7" s="22"/>
      <c r="G7" s="22"/>
    </row>
    <row r="8" spans="1:7" x14ac:dyDescent="0.25">
      <c r="A8" s="21">
        <v>5649</v>
      </c>
      <c r="B8" s="92">
        <v>21.83</v>
      </c>
      <c r="C8" s="92">
        <v>3.64</v>
      </c>
      <c r="D8" s="39">
        <f t="shared" si="0"/>
        <v>18.189999999999998</v>
      </c>
      <c r="E8" s="21" t="s">
        <v>377</v>
      </c>
      <c r="F8" s="22"/>
      <c r="G8" s="22"/>
    </row>
    <row r="9" spans="1:7" x14ac:dyDescent="0.25">
      <c r="A9" s="21">
        <v>5650</v>
      </c>
      <c r="B9" s="92">
        <v>74.44</v>
      </c>
      <c r="C9" s="92">
        <v>12.41</v>
      </c>
      <c r="D9" s="39">
        <f t="shared" si="0"/>
        <v>62.03</v>
      </c>
      <c r="E9" s="21" t="s">
        <v>186</v>
      </c>
      <c r="F9" s="22"/>
      <c r="G9" s="22"/>
    </row>
    <row r="10" spans="1:7" x14ac:dyDescent="0.25">
      <c r="A10" s="21">
        <v>5651</v>
      </c>
      <c r="B10" s="92">
        <v>88.8</v>
      </c>
      <c r="C10" s="92"/>
      <c r="D10" s="39">
        <f t="shared" si="0"/>
        <v>88.8</v>
      </c>
      <c r="E10" s="21" t="s">
        <v>378</v>
      </c>
      <c r="F10" s="22"/>
      <c r="G10" s="22"/>
    </row>
    <row r="11" spans="1:7" x14ac:dyDescent="0.25">
      <c r="A11" s="21">
        <v>5653</v>
      </c>
      <c r="B11" s="92">
        <v>8</v>
      </c>
      <c r="C11" s="92">
        <v>1.33</v>
      </c>
      <c r="D11" s="39">
        <f t="shared" si="0"/>
        <v>6.67</v>
      </c>
      <c r="E11" s="21" t="s">
        <v>379</v>
      </c>
      <c r="F11" s="22"/>
      <c r="G11" s="22"/>
    </row>
    <row r="12" spans="1:7" x14ac:dyDescent="0.25">
      <c r="A12" s="21">
        <v>5654</v>
      </c>
      <c r="B12" s="92">
        <v>153.6</v>
      </c>
      <c r="C12" s="92">
        <v>25.6</v>
      </c>
      <c r="D12" s="39">
        <f t="shared" si="0"/>
        <v>128</v>
      </c>
      <c r="E12" s="21" t="s">
        <v>380</v>
      </c>
      <c r="F12" s="22"/>
      <c r="G12" s="22"/>
    </row>
    <row r="13" spans="1:7" x14ac:dyDescent="0.25">
      <c r="A13" s="21">
        <v>5655</v>
      </c>
      <c r="B13" s="92">
        <v>66</v>
      </c>
      <c r="C13" s="92">
        <v>9</v>
      </c>
      <c r="D13" s="39">
        <f t="shared" si="0"/>
        <v>57</v>
      </c>
      <c r="E13" s="21" t="s">
        <v>381</v>
      </c>
    </row>
    <row r="14" spans="1:7" x14ac:dyDescent="0.25">
      <c r="A14" s="21">
        <v>5656</v>
      </c>
      <c r="B14" s="92">
        <v>381.6</v>
      </c>
      <c r="C14" s="92">
        <v>63.6</v>
      </c>
      <c r="D14" s="39">
        <f t="shared" si="0"/>
        <v>318</v>
      </c>
      <c r="E14" s="21" t="s">
        <v>82</v>
      </c>
    </row>
    <row r="15" spans="1:7" x14ac:dyDescent="0.25">
      <c r="A15" s="21">
        <v>5657</v>
      </c>
      <c r="B15" s="92">
        <v>138</v>
      </c>
      <c r="C15" s="92">
        <v>23</v>
      </c>
      <c r="D15" s="39">
        <f t="shared" si="0"/>
        <v>115</v>
      </c>
      <c r="E15" s="21" t="s">
        <v>382</v>
      </c>
    </row>
    <row r="16" spans="1:7" x14ac:dyDescent="0.25">
      <c r="A16" s="21">
        <v>5658</v>
      </c>
      <c r="B16" s="92">
        <v>63.36</v>
      </c>
      <c r="C16" s="92">
        <v>10.56</v>
      </c>
      <c r="D16" s="39">
        <f t="shared" si="0"/>
        <v>52.8</v>
      </c>
      <c r="E16" s="21" t="s">
        <v>383</v>
      </c>
    </row>
    <row r="17" spans="1:9" x14ac:dyDescent="0.25">
      <c r="A17" s="21">
        <v>5659</v>
      </c>
      <c r="B17" s="92">
        <v>84.3</v>
      </c>
      <c r="C17" s="92">
        <v>14.05</v>
      </c>
      <c r="D17" s="39">
        <f t="shared" si="0"/>
        <v>70.25</v>
      </c>
      <c r="E17" s="21" t="s">
        <v>384</v>
      </c>
    </row>
    <row r="18" spans="1:9" x14ac:dyDescent="0.25">
      <c r="A18" s="21">
        <v>5660</v>
      </c>
      <c r="B18" s="92">
        <v>148.47999999999999</v>
      </c>
      <c r="C18" s="92">
        <v>24.74</v>
      </c>
      <c r="D18" s="39">
        <f t="shared" si="0"/>
        <v>123.74</v>
      </c>
      <c r="E18" s="21" t="s">
        <v>39</v>
      </c>
    </row>
    <row r="19" spans="1:9" x14ac:dyDescent="0.25">
      <c r="A19" s="21">
        <v>5661</v>
      </c>
      <c r="B19" s="92">
        <v>100</v>
      </c>
      <c r="C19" s="92"/>
      <c r="D19" s="39">
        <f t="shared" si="0"/>
        <v>100</v>
      </c>
      <c r="E19" s="21" t="s">
        <v>385</v>
      </c>
    </row>
    <row r="20" spans="1:9" x14ac:dyDescent="0.25">
      <c r="A20" s="21">
        <v>5662</v>
      </c>
      <c r="B20" s="92">
        <v>547.20000000000005</v>
      </c>
      <c r="C20" s="92">
        <v>91.2</v>
      </c>
      <c r="D20" s="39">
        <f t="shared" si="0"/>
        <v>456.00000000000006</v>
      </c>
      <c r="E20" s="102" t="s">
        <v>386</v>
      </c>
    </row>
    <row r="21" spans="1:9" x14ac:dyDescent="0.25">
      <c r="A21" s="21">
        <v>5663</v>
      </c>
      <c r="B21" s="92">
        <v>30.61</v>
      </c>
      <c r="C21" s="92">
        <v>5.0999999999999996</v>
      </c>
      <c r="D21" s="39">
        <f t="shared" si="0"/>
        <v>25.509999999999998</v>
      </c>
      <c r="E21" s="21" t="s">
        <v>387</v>
      </c>
    </row>
    <row r="22" spans="1:9" x14ac:dyDescent="0.25">
      <c r="A22" s="21">
        <v>5664</v>
      </c>
      <c r="B22" s="92">
        <v>6902.4</v>
      </c>
      <c r="C22" s="92">
        <v>1150.4000000000001</v>
      </c>
      <c r="D22" s="39">
        <f t="shared" si="0"/>
        <v>5752</v>
      </c>
      <c r="E22" s="21" t="s">
        <v>388</v>
      </c>
    </row>
    <row r="23" spans="1:9" x14ac:dyDescent="0.25">
      <c r="A23" s="21">
        <v>5665</v>
      </c>
      <c r="B23" s="92">
        <v>1391.36</v>
      </c>
      <c r="C23" s="92"/>
      <c r="D23" s="39">
        <f t="shared" si="0"/>
        <v>1391.36</v>
      </c>
      <c r="E23" s="21" t="s">
        <v>389</v>
      </c>
    </row>
    <row r="24" spans="1:9" x14ac:dyDescent="0.25">
      <c r="A24" s="21">
        <v>5666</v>
      </c>
      <c r="B24" s="92">
        <v>451.68</v>
      </c>
      <c r="C24" s="92">
        <v>67.78</v>
      </c>
      <c r="D24" s="39">
        <f t="shared" si="0"/>
        <v>383.9</v>
      </c>
      <c r="E24" s="21" t="s">
        <v>390</v>
      </c>
    </row>
    <row r="25" spans="1:9" x14ac:dyDescent="0.25">
      <c r="A25" s="21">
        <v>5667</v>
      </c>
      <c r="B25" s="92">
        <v>7</v>
      </c>
      <c r="C25" s="92">
        <v>1.17</v>
      </c>
      <c r="D25" s="39">
        <f t="shared" si="0"/>
        <v>5.83</v>
      </c>
      <c r="E25" s="21" t="s">
        <v>391</v>
      </c>
    </row>
    <row r="26" spans="1:9" x14ac:dyDescent="0.25">
      <c r="A26" s="21">
        <v>5668</v>
      </c>
      <c r="B26" s="92">
        <v>2040</v>
      </c>
      <c r="C26" s="92">
        <v>340</v>
      </c>
      <c r="D26" s="39">
        <f t="shared" si="0"/>
        <v>1700</v>
      </c>
      <c r="E26" s="21" t="s">
        <v>392</v>
      </c>
      <c r="I26" s="23" t="s">
        <v>5</v>
      </c>
    </row>
    <row r="27" spans="1:9" x14ac:dyDescent="0.25">
      <c r="A27" s="21">
        <v>5669</v>
      </c>
      <c r="B27" s="39">
        <v>1530.14</v>
      </c>
      <c r="C27" s="39"/>
      <c r="D27" s="39">
        <f t="shared" si="0"/>
        <v>1530.14</v>
      </c>
      <c r="E27" s="91" t="s">
        <v>393</v>
      </c>
    </row>
    <row r="28" spans="1:9" x14ac:dyDescent="0.25">
      <c r="A28" s="38"/>
      <c r="B28" s="39">
        <v>10178.450000000001</v>
      </c>
      <c r="C28" s="39"/>
      <c r="D28" s="39">
        <f t="shared" si="0"/>
        <v>10178.450000000001</v>
      </c>
      <c r="E28" s="40" t="s">
        <v>51</v>
      </c>
    </row>
    <row r="29" spans="1:9" x14ac:dyDescent="0.25">
      <c r="A29" s="31"/>
      <c r="B29" s="39">
        <v>2842.01</v>
      </c>
      <c r="C29" s="41"/>
      <c r="D29" s="39">
        <f t="shared" si="0"/>
        <v>2842.01</v>
      </c>
      <c r="E29" s="40" t="s">
        <v>52</v>
      </c>
    </row>
    <row r="30" spans="1:9" x14ac:dyDescent="0.25">
      <c r="A30" s="31"/>
      <c r="B30" s="41">
        <v>3892.16</v>
      </c>
      <c r="C30" s="41"/>
      <c r="D30" s="39">
        <f t="shared" si="0"/>
        <v>3892.16</v>
      </c>
      <c r="E30" s="40" t="s">
        <v>53</v>
      </c>
    </row>
    <row r="31" spans="1:9" x14ac:dyDescent="0.25">
      <c r="A31" s="31">
        <v>5672</v>
      </c>
      <c r="B31" s="41">
        <v>42.3</v>
      </c>
      <c r="C31" s="41">
        <v>7.05</v>
      </c>
      <c r="D31" s="39">
        <f t="shared" si="0"/>
        <v>35.25</v>
      </c>
      <c r="E31" s="40" t="s">
        <v>394</v>
      </c>
    </row>
    <row r="32" spans="1:9" x14ac:dyDescent="0.25">
      <c r="A32" s="31">
        <v>5681</v>
      </c>
      <c r="B32" s="41">
        <v>722.4</v>
      </c>
      <c r="C32" s="41">
        <v>120.4</v>
      </c>
      <c r="D32" s="39">
        <f t="shared" si="0"/>
        <v>602</v>
      </c>
      <c r="E32" s="40" t="s">
        <v>395</v>
      </c>
    </row>
    <row r="33" spans="1:5" x14ac:dyDescent="0.25">
      <c r="A33" s="31"/>
      <c r="B33" s="41"/>
      <c r="C33" s="41"/>
      <c r="D33" s="39">
        <f t="shared" si="0"/>
        <v>0</v>
      </c>
      <c r="E33" s="40"/>
    </row>
    <row r="34" spans="1:5" x14ac:dyDescent="0.25">
      <c r="A34" s="21"/>
      <c r="B34" s="39">
        <f>SUM(B4:B33)</f>
        <v>36084.43</v>
      </c>
      <c r="C34" s="39">
        <f t="shared" ref="C34:D34" si="1">SUM(C4:C33)</f>
        <v>2656.9900000000007</v>
      </c>
      <c r="D34" s="39">
        <f t="shared" si="1"/>
        <v>33427.440000000002</v>
      </c>
      <c r="E34" s="40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H8" sqref="H8"/>
    </sheetView>
  </sheetViews>
  <sheetFormatPr defaultRowHeight="15.75" x14ac:dyDescent="0.25"/>
  <cols>
    <col min="1" max="1" width="6" style="23" customWidth="1"/>
    <col min="2" max="3" width="9.42578125" style="22" customWidth="1"/>
    <col min="4" max="4" width="9.7109375" style="22" customWidth="1"/>
    <col min="5" max="5" width="69.85546875" style="23" customWidth="1"/>
    <col min="6" max="16384" width="9.140625" style="23"/>
  </cols>
  <sheetData>
    <row r="1" spans="1:7" x14ac:dyDescent="0.25">
      <c r="A1" s="8" t="s">
        <v>3</v>
      </c>
      <c r="B1" s="9"/>
      <c r="C1" s="9"/>
    </row>
    <row r="2" spans="1:7" x14ac:dyDescent="0.25">
      <c r="A2" s="24" t="s">
        <v>98</v>
      </c>
      <c r="B2" s="25"/>
      <c r="C2" s="25"/>
      <c r="D2" s="25"/>
    </row>
    <row r="3" spans="1:7" ht="47.25" x14ac:dyDescent="0.25">
      <c r="A3" s="26" t="s">
        <v>0</v>
      </c>
      <c r="B3" s="27" t="s">
        <v>1</v>
      </c>
      <c r="C3" s="27" t="s">
        <v>6</v>
      </c>
      <c r="D3" s="27" t="s">
        <v>7</v>
      </c>
      <c r="E3" s="28" t="s">
        <v>2</v>
      </c>
      <c r="F3" s="22"/>
      <c r="G3" s="22"/>
    </row>
    <row r="4" spans="1:7" x14ac:dyDescent="0.25">
      <c r="A4" s="42">
        <v>5141</v>
      </c>
      <c r="B4" s="36">
        <v>250</v>
      </c>
      <c r="C4" s="36"/>
      <c r="D4" s="36">
        <f t="shared" ref="D4:D43" si="0">B4-C4</f>
        <v>250</v>
      </c>
      <c r="E4" s="43" t="s">
        <v>62</v>
      </c>
      <c r="F4" s="22"/>
      <c r="G4" s="22"/>
    </row>
    <row r="5" spans="1:7" x14ac:dyDescent="0.25">
      <c r="A5" s="42">
        <v>5142</v>
      </c>
      <c r="B5" s="36">
        <v>500</v>
      </c>
      <c r="C5" s="36"/>
      <c r="D5" s="36">
        <f t="shared" si="0"/>
        <v>500</v>
      </c>
      <c r="E5" s="43" t="s">
        <v>63</v>
      </c>
    </row>
    <row r="6" spans="1:7" x14ac:dyDescent="0.25">
      <c r="A6" s="42">
        <v>5143</v>
      </c>
      <c r="B6" s="36">
        <v>250</v>
      </c>
      <c r="C6" s="36"/>
      <c r="D6" s="36">
        <f t="shared" si="0"/>
        <v>250</v>
      </c>
      <c r="E6" s="43" t="s">
        <v>64</v>
      </c>
    </row>
    <row r="7" spans="1:7" x14ac:dyDescent="0.25">
      <c r="A7" s="42">
        <v>5144</v>
      </c>
      <c r="B7" s="36">
        <v>660</v>
      </c>
      <c r="C7" s="36">
        <v>110</v>
      </c>
      <c r="D7" s="36">
        <f t="shared" si="0"/>
        <v>550</v>
      </c>
      <c r="E7" s="43" t="s">
        <v>65</v>
      </c>
    </row>
    <row r="8" spans="1:7" x14ac:dyDescent="0.25">
      <c r="A8" s="42">
        <v>5146</v>
      </c>
      <c r="B8" s="36">
        <v>24</v>
      </c>
      <c r="C8" s="36">
        <v>4</v>
      </c>
      <c r="D8" s="36">
        <f t="shared" si="0"/>
        <v>20</v>
      </c>
      <c r="E8" s="43" t="s">
        <v>66</v>
      </c>
    </row>
    <row r="9" spans="1:7" x14ac:dyDescent="0.25">
      <c r="A9" s="42">
        <v>5147</v>
      </c>
      <c r="B9" s="37">
        <v>250</v>
      </c>
      <c r="C9" s="37"/>
      <c r="D9" s="36">
        <f t="shared" si="0"/>
        <v>250</v>
      </c>
      <c r="E9" s="43" t="s">
        <v>67</v>
      </c>
    </row>
    <row r="10" spans="1:7" x14ac:dyDescent="0.25">
      <c r="A10" s="42" t="s">
        <v>18</v>
      </c>
      <c r="B10" s="36">
        <v>180.01</v>
      </c>
      <c r="C10" s="36">
        <v>30</v>
      </c>
      <c r="D10" s="36">
        <f t="shared" si="0"/>
        <v>150.01</v>
      </c>
      <c r="E10" s="43" t="s">
        <v>68</v>
      </c>
    </row>
    <row r="11" spans="1:7" x14ac:dyDescent="0.25">
      <c r="A11" s="43">
        <v>5160</v>
      </c>
      <c r="B11" s="37">
        <v>1829.81</v>
      </c>
      <c r="C11" s="37">
        <v>304.97000000000003</v>
      </c>
      <c r="D11" s="36">
        <f t="shared" si="0"/>
        <v>1524.84</v>
      </c>
      <c r="E11" s="43" t="s">
        <v>69</v>
      </c>
    </row>
    <row r="12" spans="1:7" x14ac:dyDescent="0.25">
      <c r="A12" s="43">
        <v>5221</v>
      </c>
      <c r="B12" s="37">
        <v>183.59</v>
      </c>
      <c r="C12" s="37">
        <v>30.6</v>
      </c>
      <c r="D12" s="36">
        <f t="shared" si="0"/>
        <v>152.99</v>
      </c>
      <c r="E12" s="43" t="s">
        <v>70</v>
      </c>
      <c r="G12" s="23" t="s">
        <v>5</v>
      </c>
    </row>
    <row r="13" spans="1:7" ht="15.75" customHeight="1" x14ac:dyDescent="0.25">
      <c r="A13" s="43">
        <v>5222</v>
      </c>
      <c r="B13" s="37">
        <v>220.8</v>
      </c>
      <c r="C13" s="37">
        <v>36.799999999999997</v>
      </c>
      <c r="D13" s="36">
        <f t="shared" si="0"/>
        <v>184</v>
      </c>
      <c r="E13" s="43" t="s">
        <v>71</v>
      </c>
    </row>
    <row r="14" spans="1:7" x14ac:dyDescent="0.25">
      <c r="A14" s="43">
        <v>5223</v>
      </c>
      <c r="B14" s="37">
        <v>1231.06</v>
      </c>
      <c r="C14" s="37">
        <v>205.18</v>
      </c>
      <c r="D14" s="36">
        <f t="shared" si="0"/>
        <v>1025.8799999999999</v>
      </c>
      <c r="E14" s="43" t="s">
        <v>72</v>
      </c>
    </row>
    <row r="15" spans="1:7" x14ac:dyDescent="0.25">
      <c r="A15" s="43">
        <v>5224</v>
      </c>
      <c r="B15" s="37">
        <v>143.38999999999999</v>
      </c>
      <c r="C15" s="37">
        <v>23.9</v>
      </c>
      <c r="D15" s="36">
        <f t="shared" si="0"/>
        <v>119.48999999999998</v>
      </c>
      <c r="E15" s="43" t="s">
        <v>73</v>
      </c>
    </row>
    <row r="16" spans="1:7" x14ac:dyDescent="0.25">
      <c r="A16" s="43">
        <v>5225</v>
      </c>
      <c r="B16" s="37">
        <v>19.97</v>
      </c>
      <c r="C16" s="37">
        <v>3.31</v>
      </c>
      <c r="D16" s="36">
        <f t="shared" si="0"/>
        <v>16.66</v>
      </c>
      <c r="E16" s="43" t="s">
        <v>74</v>
      </c>
    </row>
    <row r="17" spans="1:5" x14ac:dyDescent="0.25">
      <c r="A17" s="43">
        <v>5226</v>
      </c>
      <c r="B17" s="37">
        <v>30</v>
      </c>
      <c r="C17" s="37"/>
      <c r="D17" s="36">
        <f t="shared" si="0"/>
        <v>30</v>
      </c>
      <c r="E17" s="43" t="s">
        <v>75</v>
      </c>
    </row>
    <row r="18" spans="1:5" x14ac:dyDescent="0.25">
      <c r="A18" s="43">
        <v>5227</v>
      </c>
      <c r="B18" s="37">
        <v>5640.13</v>
      </c>
      <c r="C18" s="37">
        <v>940.01</v>
      </c>
      <c r="D18" s="36">
        <f t="shared" si="0"/>
        <v>4700.12</v>
      </c>
      <c r="E18" s="43" t="s">
        <v>76</v>
      </c>
    </row>
    <row r="19" spans="1:5" x14ac:dyDescent="0.25">
      <c r="A19" s="43">
        <v>5228</v>
      </c>
      <c r="B19" s="37">
        <v>750</v>
      </c>
      <c r="C19" s="37"/>
      <c r="D19" s="36">
        <f t="shared" si="0"/>
        <v>750</v>
      </c>
      <c r="E19" s="43" t="s">
        <v>77</v>
      </c>
    </row>
    <row r="20" spans="1:5" x14ac:dyDescent="0.25">
      <c r="A20" s="43">
        <v>5229</v>
      </c>
      <c r="B20" s="37">
        <v>50.9</v>
      </c>
      <c r="C20" s="37">
        <v>8.48</v>
      </c>
      <c r="D20" s="36">
        <f t="shared" si="0"/>
        <v>42.42</v>
      </c>
      <c r="E20" s="43" t="s">
        <v>78</v>
      </c>
    </row>
    <row r="21" spans="1:5" x14ac:dyDescent="0.25">
      <c r="A21" s="43">
        <v>5230</v>
      </c>
      <c r="B21" s="37">
        <v>140.5</v>
      </c>
      <c r="C21" s="37">
        <v>12.75</v>
      </c>
      <c r="D21" s="36">
        <f t="shared" si="0"/>
        <v>127.75</v>
      </c>
      <c r="E21" s="43" t="s">
        <v>79</v>
      </c>
    </row>
    <row r="22" spans="1:5" x14ac:dyDescent="0.25">
      <c r="A22" s="43">
        <v>5231</v>
      </c>
      <c r="B22" s="37">
        <v>462</v>
      </c>
      <c r="C22" s="37">
        <v>77</v>
      </c>
      <c r="D22" s="36">
        <f t="shared" si="0"/>
        <v>385</v>
      </c>
      <c r="E22" s="43" t="s">
        <v>80</v>
      </c>
    </row>
    <row r="23" spans="1:5" x14ac:dyDescent="0.25">
      <c r="A23" s="43">
        <v>5232</v>
      </c>
      <c r="B23" s="37">
        <v>423.2</v>
      </c>
      <c r="C23" s="37"/>
      <c r="D23" s="36">
        <f t="shared" si="0"/>
        <v>423.2</v>
      </c>
      <c r="E23" s="43" t="s">
        <v>81</v>
      </c>
    </row>
    <row r="24" spans="1:5" x14ac:dyDescent="0.25">
      <c r="A24" s="43">
        <v>5233</v>
      </c>
      <c r="B24" s="37">
        <v>144</v>
      </c>
      <c r="C24" s="37">
        <v>24</v>
      </c>
      <c r="D24" s="36">
        <f t="shared" si="0"/>
        <v>120</v>
      </c>
      <c r="E24" s="43" t="s">
        <v>82</v>
      </c>
    </row>
    <row r="25" spans="1:5" x14ac:dyDescent="0.25">
      <c r="A25" s="43">
        <v>5234</v>
      </c>
      <c r="B25" s="37">
        <v>144</v>
      </c>
      <c r="C25" s="37">
        <v>24</v>
      </c>
      <c r="D25" s="36">
        <f t="shared" si="0"/>
        <v>120</v>
      </c>
      <c r="E25" s="43" t="s">
        <v>83</v>
      </c>
    </row>
    <row r="26" spans="1:5" x14ac:dyDescent="0.25">
      <c r="A26" s="43">
        <v>5235</v>
      </c>
      <c r="B26" s="37">
        <v>60</v>
      </c>
      <c r="C26" s="43"/>
      <c r="D26" s="36">
        <f t="shared" si="0"/>
        <v>60</v>
      </c>
      <c r="E26" s="43" t="s">
        <v>84</v>
      </c>
    </row>
    <row r="27" spans="1:5" x14ac:dyDescent="0.25">
      <c r="A27" s="43">
        <v>5237</v>
      </c>
      <c r="B27" s="43">
        <v>1279.3399999999999</v>
      </c>
      <c r="C27" s="43"/>
      <c r="D27" s="36">
        <f t="shared" si="0"/>
        <v>1279.3399999999999</v>
      </c>
      <c r="E27" s="43" t="s">
        <v>85</v>
      </c>
    </row>
    <row r="28" spans="1:5" x14ac:dyDescent="0.25">
      <c r="A28" s="43">
        <v>5238</v>
      </c>
      <c r="B28" s="37">
        <v>30</v>
      </c>
      <c r="C28" s="37">
        <v>5</v>
      </c>
      <c r="D28" s="36">
        <f t="shared" si="0"/>
        <v>25</v>
      </c>
      <c r="E28" s="43" t="s">
        <v>86</v>
      </c>
    </row>
    <row r="29" spans="1:5" x14ac:dyDescent="0.25">
      <c r="A29" s="43">
        <v>5239</v>
      </c>
      <c r="B29" s="37">
        <v>166.79</v>
      </c>
      <c r="C29" s="37">
        <v>27.79</v>
      </c>
      <c r="D29" s="36">
        <f t="shared" si="0"/>
        <v>139</v>
      </c>
      <c r="E29" s="43" t="s">
        <v>87</v>
      </c>
    </row>
    <row r="30" spans="1:5" x14ac:dyDescent="0.25">
      <c r="A30" s="43">
        <v>5240</v>
      </c>
      <c r="B30" s="37">
        <v>130</v>
      </c>
      <c r="C30" s="37">
        <v>21.68</v>
      </c>
      <c r="D30" s="36">
        <f t="shared" si="0"/>
        <v>108.32</v>
      </c>
      <c r="E30" s="43" t="s">
        <v>88</v>
      </c>
    </row>
    <row r="31" spans="1:5" x14ac:dyDescent="0.25">
      <c r="A31" s="43">
        <v>5241</v>
      </c>
      <c r="B31" s="37">
        <v>877.5</v>
      </c>
      <c r="C31" s="37">
        <v>146.25</v>
      </c>
      <c r="D31" s="36">
        <f t="shared" si="0"/>
        <v>731.25</v>
      </c>
      <c r="E31" s="43" t="s">
        <v>89</v>
      </c>
    </row>
    <row r="32" spans="1:5" x14ac:dyDescent="0.25">
      <c r="A32" s="43">
        <v>5242</v>
      </c>
      <c r="B32" s="37">
        <v>900</v>
      </c>
      <c r="C32" s="37">
        <v>150</v>
      </c>
      <c r="D32" s="36">
        <f t="shared" si="0"/>
        <v>750</v>
      </c>
      <c r="E32" s="43" t="s">
        <v>90</v>
      </c>
    </row>
    <row r="33" spans="1:6" x14ac:dyDescent="0.25">
      <c r="A33" s="43">
        <v>5243</v>
      </c>
      <c r="B33" s="37">
        <v>24</v>
      </c>
      <c r="C33" s="37">
        <v>4</v>
      </c>
      <c r="D33" s="36">
        <f t="shared" si="0"/>
        <v>20</v>
      </c>
      <c r="E33" s="43" t="s">
        <v>91</v>
      </c>
    </row>
    <row r="34" spans="1:6" x14ac:dyDescent="0.25">
      <c r="A34" s="43">
        <v>5244</v>
      </c>
      <c r="B34" s="37">
        <v>317.42</v>
      </c>
      <c r="C34" s="37">
        <v>52.9</v>
      </c>
      <c r="D34" s="36">
        <f t="shared" si="0"/>
        <v>264.52000000000004</v>
      </c>
      <c r="E34" s="43" t="s">
        <v>92</v>
      </c>
    </row>
    <row r="35" spans="1:6" x14ac:dyDescent="0.25">
      <c r="A35" s="43">
        <v>5245</v>
      </c>
      <c r="B35" s="37">
        <v>11820</v>
      </c>
      <c r="C35" s="37">
        <v>1970</v>
      </c>
      <c r="D35" s="36">
        <f>B35-C35</f>
        <v>9850</v>
      </c>
      <c r="E35" s="43" t="s">
        <v>93</v>
      </c>
      <c r="F35" s="23" t="s">
        <v>8</v>
      </c>
    </row>
    <row r="36" spans="1:6" x14ac:dyDescent="0.25">
      <c r="A36" s="43">
        <v>5246</v>
      </c>
      <c r="B36" s="37">
        <v>100</v>
      </c>
      <c r="C36" s="37"/>
      <c r="D36" s="36">
        <f t="shared" si="0"/>
        <v>100</v>
      </c>
      <c r="E36" s="43" t="s">
        <v>94</v>
      </c>
    </row>
    <row r="37" spans="1:6" x14ac:dyDescent="0.25">
      <c r="A37" s="43">
        <v>5247</v>
      </c>
      <c r="B37" s="37">
        <v>124.32</v>
      </c>
      <c r="C37" s="37">
        <v>20.72</v>
      </c>
      <c r="D37" s="36">
        <f t="shared" si="0"/>
        <v>103.6</v>
      </c>
      <c r="E37" s="43" t="s">
        <v>95</v>
      </c>
    </row>
    <row r="38" spans="1:6" x14ac:dyDescent="0.25">
      <c r="A38" s="42"/>
      <c r="B38" s="37">
        <v>10495.17</v>
      </c>
      <c r="C38" s="37"/>
      <c r="D38" s="36">
        <f t="shared" si="0"/>
        <v>10495.17</v>
      </c>
      <c r="E38" s="43" t="s">
        <v>51</v>
      </c>
    </row>
    <row r="39" spans="1:6" x14ac:dyDescent="0.25">
      <c r="A39" s="42">
        <v>5248</v>
      </c>
      <c r="B39" s="37">
        <v>3047.79</v>
      </c>
      <c r="C39" s="37"/>
      <c r="D39" s="36">
        <f t="shared" si="0"/>
        <v>3047.79</v>
      </c>
      <c r="E39" s="43" t="s">
        <v>52</v>
      </c>
    </row>
    <row r="40" spans="1:6" x14ac:dyDescent="0.25">
      <c r="A40" s="42">
        <v>5249</v>
      </c>
      <c r="B40" s="37">
        <v>4040.01</v>
      </c>
      <c r="C40" s="37"/>
      <c r="D40" s="36">
        <f t="shared" si="0"/>
        <v>4040.01</v>
      </c>
      <c r="E40" s="43" t="s">
        <v>53</v>
      </c>
    </row>
    <row r="41" spans="1:6" x14ac:dyDescent="0.25">
      <c r="A41" s="42">
        <v>5250</v>
      </c>
      <c r="B41" s="37">
        <v>12.85</v>
      </c>
      <c r="C41" s="37">
        <v>2.14</v>
      </c>
      <c r="D41" s="36">
        <f t="shared" si="0"/>
        <v>10.709999999999999</v>
      </c>
      <c r="E41" s="43" t="s">
        <v>96</v>
      </c>
    </row>
    <row r="42" spans="1:6" x14ac:dyDescent="0.25">
      <c r="A42" s="42" t="s">
        <v>18</v>
      </c>
      <c r="B42" s="37">
        <v>67.569999999999993</v>
      </c>
      <c r="C42" s="37">
        <v>3.22</v>
      </c>
      <c r="D42" s="36">
        <f t="shared" si="0"/>
        <v>64.349999999999994</v>
      </c>
      <c r="E42" s="43" t="s">
        <v>97</v>
      </c>
    </row>
    <row r="43" spans="1:6" x14ac:dyDescent="0.25">
      <c r="A43" s="42"/>
      <c r="B43" s="37"/>
      <c r="C43" s="37"/>
      <c r="D43" s="36">
        <f t="shared" si="0"/>
        <v>0</v>
      </c>
      <c r="E43" s="43"/>
    </row>
    <row r="44" spans="1:6" x14ac:dyDescent="0.25">
      <c r="A44" s="75"/>
      <c r="B44" s="79">
        <f>SUM(B4:B43)</f>
        <v>47020.12</v>
      </c>
      <c r="C44" s="79">
        <f>SUM(C4:C43)</f>
        <v>4238.7000000000016</v>
      </c>
      <c r="D44" s="79">
        <f>SUM(D4:D43)</f>
        <v>42781.42</v>
      </c>
      <c r="E44" s="76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6"/>
  <sheetViews>
    <sheetView workbookViewId="0">
      <selection activeCell="J12" sqref="J12"/>
    </sheetView>
  </sheetViews>
  <sheetFormatPr defaultRowHeight="15.75" x14ac:dyDescent="0.25"/>
  <cols>
    <col min="1" max="1" width="13.140625" style="45" customWidth="1"/>
    <col min="2" max="2" width="12.140625" style="52" customWidth="1"/>
    <col min="3" max="4" width="9.42578125" style="52" customWidth="1"/>
    <col min="5" max="5" width="60" style="45" customWidth="1"/>
    <col min="6" max="16384" width="9.140625" style="45"/>
  </cols>
  <sheetData>
    <row r="1" spans="1:5" x14ac:dyDescent="0.25">
      <c r="A1" s="44" t="s">
        <v>3</v>
      </c>
      <c r="B1" s="49"/>
      <c r="C1" s="49"/>
      <c r="D1" s="49"/>
    </row>
    <row r="2" spans="1:5" x14ac:dyDescent="0.25">
      <c r="A2" s="46" t="s">
        <v>9</v>
      </c>
      <c r="B2" s="50"/>
      <c r="C2" s="50"/>
      <c r="D2" s="50"/>
      <c r="E2" s="46"/>
    </row>
    <row r="3" spans="1:5" x14ac:dyDescent="0.25">
      <c r="A3" s="47"/>
      <c r="B3" s="51"/>
      <c r="C3" s="51"/>
      <c r="D3" s="51"/>
      <c r="E3" s="47"/>
    </row>
    <row r="4" spans="1:5" x14ac:dyDescent="0.25">
      <c r="A4" s="71" t="s">
        <v>0</v>
      </c>
      <c r="B4" s="83" t="s">
        <v>1</v>
      </c>
      <c r="C4" s="84" t="s">
        <v>4</v>
      </c>
      <c r="D4" s="84" t="s">
        <v>7</v>
      </c>
      <c r="E4" s="72" t="s">
        <v>2</v>
      </c>
    </row>
    <row r="5" spans="1:5" x14ac:dyDescent="0.25">
      <c r="A5" s="38" t="s">
        <v>14</v>
      </c>
      <c r="B5" s="39">
        <v>189.6</v>
      </c>
      <c r="C5" s="39"/>
      <c r="D5" s="39">
        <f>B5-C5</f>
        <v>189.6</v>
      </c>
      <c r="E5" s="40" t="s">
        <v>99</v>
      </c>
    </row>
    <row r="6" spans="1:5" x14ac:dyDescent="0.25">
      <c r="A6" s="48" t="s">
        <v>14</v>
      </c>
      <c r="B6" s="85">
        <v>25.2</v>
      </c>
      <c r="C6" s="41">
        <v>4.2</v>
      </c>
      <c r="D6" s="39">
        <f t="shared" ref="D6:D45" si="0">B6-C6</f>
        <v>21</v>
      </c>
      <c r="E6" s="40" t="s">
        <v>100</v>
      </c>
    </row>
    <row r="7" spans="1:5" x14ac:dyDescent="0.25">
      <c r="A7" s="38" t="s">
        <v>14</v>
      </c>
      <c r="B7" s="39">
        <v>231</v>
      </c>
      <c r="C7" s="39"/>
      <c r="D7" s="39">
        <f t="shared" si="0"/>
        <v>231</v>
      </c>
      <c r="E7" s="40" t="s">
        <v>101</v>
      </c>
    </row>
    <row r="8" spans="1:5" x14ac:dyDescent="0.25">
      <c r="A8" s="38" t="s">
        <v>14</v>
      </c>
      <c r="B8" s="39">
        <v>23.8</v>
      </c>
      <c r="C8" s="39">
        <v>3.97</v>
      </c>
      <c r="D8" s="39">
        <f t="shared" si="0"/>
        <v>19.830000000000002</v>
      </c>
      <c r="E8" s="40" t="s">
        <v>102</v>
      </c>
    </row>
    <row r="9" spans="1:5" x14ac:dyDescent="0.25">
      <c r="A9" s="38" t="s">
        <v>18</v>
      </c>
      <c r="B9" s="39">
        <v>179.47</v>
      </c>
      <c r="C9" s="39">
        <v>29.91</v>
      </c>
      <c r="D9" s="39">
        <f t="shared" si="0"/>
        <v>149.56</v>
      </c>
      <c r="E9" s="40" t="s">
        <v>68</v>
      </c>
    </row>
    <row r="10" spans="1:5" x14ac:dyDescent="0.25">
      <c r="A10" s="38" t="s">
        <v>18</v>
      </c>
      <c r="B10" s="41">
        <v>14265.29</v>
      </c>
      <c r="C10" s="41"/>
      <c r="D10" s="39">
        <f t="shared" si="0"/>
        <v>14265.29</v>
      </c>
      <c r="E10" s="40" t="s">
        <v>103</v>
      </c>
    </row>
    <row r="11" spans="1:5" x14ac:dyDescent="0.25">
      <c r="A11" s="38" t="s">
        <v>18</v>
      </c>
      <c r="B11" s="41">
        <v>73.010000000000005</v>
      </c>
      <c r="C11" s="41">
        <v>3.48</v>
      </c>
      <c r="D11" s="39">
        <f t="shared" si="0"/>
        <v>69.53</v>
      </c>
      <c r="E11" s="40" t="s">
        <v>19</v>
      </c>
    </row>
    <row r="12" spans="1:5" x14ac:dyDescent="0.25">
      <c r="A12" s="38">
        <v>5252</v>
      </c>
      <c r="B12" s="39">
        <v>1169.6300000000001</v>
      </c>
      <c r="C12" s="39"/>
      <c r="D12" s="39">
        <f t="shared" si="0"/>
        <v>1169.6300000000001</v>
      </c>
      <c r="E12" s="40" t="s">
        <v>104</v>
      </c>
    </row>
    <row r="13" spans="1:5" x14ac:dyDescent="0.25">
      <c r="A13" s="38">
        <v>5253</v>
      </c>
      <c r="B13" s="39">
        <v>58</v>
      </c>
      <c r="C13" s="39"/>
      <c r="D13" s="39">
        <f t="shared" si="0"/>
        <v>58</v>
      </c>
      <c r="E13" s="40" t="s">
        <v>105</v>
      </c>
    </row>
    <row r="14" spans="1:5" x14ac:dyDescent="0.25">
      <c r="A14" s="38">
        <v>5254</v>
      </c>
      <c r="B14" s="39">
        <v>30</v>
      </c>
      <c r="C14" s="39"/>
      <c r="D14" s="39">
        <f t="shared" si="0"/>
        <v>30</v>
      </c>
      <c r="E14" s="40" t="s">
        <v>106</v>
      </c>
    </row>
    <row r="15" spans="1:5" x14ac:dyDescent="0.25">
      <c r="A15" s="38">
        <v>5255</v>
      </c>
      <c r="B15" s="39">
        <v>5534.51</v>
      </c>
      <c r="C15" s="39"/>
      <c r="D15" s="39">
        <f t="shared" si="0"/>
        <v>5534.51</v>
      </c>
      <c r="E15" s="40" t="s">
        <v>107</v>
      </c>
    </row>
    <row r="16" spans="1:5" x14ac:dyDescent="0.25">
      <c r="A16" s="38">
        <v>5257</v>
      </c>
      <c r="B16" s="39">
        <v>115</v>
      </c>
      <c r="C16" s="39"/>
      <c r="D16" s="39">
        <f t="shared" si="0"/>
        <v>115</v>
      </c>
      <c r="E16" s="40" t="s">
        <v>108</v>
      </c>
    </row>
    <row r="17" spans="1:5" x14ac:dyDescent="0.25">
      <c r="A17" s="38">
        <v>5258</v>
      </c>
      <c r="B17" s="39">
        <v>240</v>
      </c>
      <c r="C17" s="39"/>
      <c r="D17" s="39">
        <f t="shared" si="0"/>
        <v>240</v>
      </c>
      <c r="E17" s="40" t="s">
        <v>109</v>
      </c>
    </row>
    <row r="18" spans="1:5" x14ac:dyDescent="0.25">
      <c r="A18" s="48">
        <v>5259</v>
      </c>
      <c r="B18" s="41">
        <v>335.94</v>
      </c>
      <c r="C18" s="41">
        <v>55.99</v>
      </c>
      <c r="D18" s="39">
        <f t="shared" si="0"/>
        <v>279.95</v>
      </c>
      <c r="E18" s="40" t="s">
        <v>110</v>
      </c>
    </row>
    <row r="19" spans="1:5" x14ac:dyDescent="0.25">
      <c r="A19" s="40">
        <v>5274</v>
      </c>
      <c r="B19" s="39">
        <v>126.49</v>
      </c>
      <c r="C19" s="39">
        <v>21.08</v>
      </c>
      <c r="D19" s="39">
        <f t="shared" si="0"/>
        <v>105.41</v>
      </c>
      <c r="E19" s="40" t="s">
        <v>111</v>
      </c>
    </row>
    <row r="20" spans="1:5" x14ac:dyDescent="0.25">
      <c r="A20" s="40">
        <v>5275</v>
      </c>
      <c r="B20" s="39">
        <v>206.63</v>
      </c>
      <c r="C20" s="39">
        <v>34.42</v>
      </c>
      <c r="D20" s="39">
        <f t="shared" si="0"/>
        <v>172.20999999999998</v>
      </c>
      <c r="E20" s="40" t="s">
        <v>112</v>
      </c>
    </row>
    <row r="21" spans="1:5" x14ac:dyDescent="0.25">
      <c r="A21" s="40">
        <v>5276</v>
      </c>
      <c r="B21" s="41">
        <v>12.84</v>
      </c>
      <c r="C21" s="41">
        <v>2.14</v>
      </c>
      <c r="D21" s="39">
        <f t="shared" si="0"/>
        <v>10.7</v>
      </c>
      <c r="E21" s="40" t="s">
        <v>113</v>
      </c>
    </row>
    <row r="22" spans="1:5" x14ac:dyDescent="0.25">
      <c r="A22" s="40">
        <v>5277</v>
      </c>
      <c r="B22" s="39">
        <v>254.6</v>
      </c>
      <c r="C22" s="39">
        <v>42.44</v>
      </c>
      <c r="D22" s="39">
        <f t="shared" si="0"/>
        <v>212.16</v>
      </c>
      <c r="E22" s="40" t="s">
        <v>114</v>
      </c>
    </row>
    <row r="23" spans="1:5" x14ac:dyDescent="0.25">
      <c r="A23" s="40">
        <v>5278</v>
      </c>
      <c r="B23" s="39">
        <v>47.11</v>
      </c>
      <c r="C23" s="39">
        <v>7.85</v>
      </c>
      <c r="D23" s="39">
        <f t="shared" si="0"/>
        <v>39.26</v>
      </c>
      <c r="E23" s="40" t="s">
        <v>115</v>
      </c>
    </row>
    <row r="24" spans="1:5" x14ac:dyDescent="0.25">
      <c r="A24" s="40">
        <v>5279</v>
      </c>
      <c r="B24" s="41">
        <v>9917.4</v>
      </c>
      <c r="C24" s="41">
        <v>1652.9</v>
      </c>
      <c r="D24" s="39">
        <f t="shared" si="0"/>
        <v>8264.5</v>
      </c>
      <c r="E24" s="40" t="s">
        <v>116</v>
      </c>
    </row>
    <row r="25" spans="1:5" x14ac:dyDescent="0.25">
      <c r="A25" s="40">
        <v>5280</v>
      </c>
      <c r="B25" s="41">
        <v>100</v>
      </c>
      <c r="C25" s="41"/>
      <c r="D25" s="39">
        <f t="shared" si="0"/>
        <v>100</v>
      </c>
      <c r="E25" s="40" t="s">
        <v>117</v>
      </c>
    </row>
    <row r="26" spans="1:5" x14ac:dyDescent="0.25">
      <c r="A26" s="40">
        <v>5281</v>
      </c>
      <c r="B26" s="41">
        <v>19.989999999999998</v>
      </c>
      <c r="C26" s="41">
        <v>3.33</v>
      </c>
      <c r="D26" s="39">
        <f t="shared" si="0"/>
        <v>16.659999999999997</v>
      </c>
      <c r="E26" s="40" t="s">
        <v>118</v>
      </c>
    </row>
    <row r="27" spans="1:5" x14ac:dyDescent="0.25">
      <c r="A27" s="40">
        <v>5282</v>
      </c>
      <c r="B27" s="41">
        <v>3966</v>
      </c>
      <c r="C27" s="41">
        <v>661</v>
      </c>
      <c r="D27" s="39">
        <f t="shared" si="0"/>
        <v>3305</v>
      </c>
      <c r="E27" s="40" t="s">
        <v>119</v>
      </c>
    </row>
    <row r="28" spans="1:5" x14ac:dyDescent="0.25">
      <c r="A28" s="40">
        <v>5283</v>
      </c>
      <c r="B28" s="41">
        <v>10.99</v>
      </c>
      <c r="C28" s="41">
        <v>1.83</v>
      </c>
      <c r="D28" s="39">
        <f t="shared" si="0"/>
        <v>9.16</v>
      </c>
      <c r="E28" s="40" t="s">
        <v>120</v>
      </c>
    </row>
    <row r="29" spans="1:5" x14ac:dyDescent="0.25">
      <c r="A29" s="40">
        <v>5284</v>
      </c>
      <c r="B29" s="41">
        <v>80</v>
      </c>
      <c r="C29" s="41"/>
      <c r="D29" s="39">
        <f t="shared" si="0"/>
        <v>80</v>
      </c>
      <c r="E29" s="40" t="s">
        <v>121</v>
      </c>
    </row>
    <row r="30" spans="1:5" x14ac:dyDescent="0.25">
      <c r="A30" s="40">
        <v>5285</v>
      </c>
      <c r="B30" s="41">
        <v>165.82</v>
      </c>
      <c r="C30" s="41">
        <v>27.64</v>
      </c>
      <c r="D30" s="39">
        <f t="shared" si="0"/>
        <v>138.18</v>
      </c>
      <c r="E30" s="40" t="s">
        <v>39</v>
      </c>
    </row>
    <row r="31" spans="1:5" x14ac:dyDescent="0.25">
      <c r="A31" s="40">
        <v>5286</v>
      </c>
      <c r="B31" s="41">
        <v>99.85</v>
      </c>
      <c r="C31" s="41">
        <v>16.64</v>
      </c>
      <c r="D31" s="39">
        <f t="shared" si="0"/>
        <v>83.21</v>
      </c>
      <c r="E31" s="40" t="s">
        <v>122</v>
      </c>
    </row>
    <row r="32" spans="1:5" x14ac:dyDescent="0.25">
      <c r="A32" s="40">
        <v>5287</v>
      </c>
      <c r="B32" s="41">
        <v>21.25</v>
      </c>
      <c r="C32" s="41">
        <v>3.54</v>
      </c>
      <c r="D32" s="39">
        <f t="shared" si="0"/>
        <v>17.71</v>
      </c>
      <c r="E32" s="40" t="s">
        <v>123</v>
      </c>
    </row>
    <row r="33" spans="1:5" x14ac:dyDescent="0.25">
      <c r="A33" s="40">
        <v>5288</v>
      </c>
      <c r="B33" s="41">
        <v>167.43</v>
      </c>
      <c r="C33" s="41">
        <v>27.91</v>
      </c>
      <c r="D33" s="39">
        <f t="shared" si="0"/>
        <v>139.52000000000001</v>
      </c>
      <c r="E33" s="40" t="s">
        <v>124</v>
      </c>
    </row>
    <row r="34" spans="1:5" x14ac:dyDescent="0.25">
      <c r="A34" s="40">
        <v>5289</v>
      </c>
      <c r="B34" s="41">
        <v>170.88</v>
      </c>
      <c r="C34" s="41">
        <v>28.48</v>
      </c>
      <c r="D34" s="39">
        <f t="shared" si="0"/>
        <v>142.4</v>
      </c>
      <c r="E34" s="40" t="s">
        <v>125</v>
      </c>
    </row>
    <row r="35" spans="1:5" x14ac:dyDescent="0.25">
      <c r="A35" s="40">
        <v>5290</v>
      </c>
      <c r="B35" s="41">
        <v>30</v>
      </c>
      <c r="C35" s="41"/>
      <c r="D35" s="39">
        <f t="shared" si="0"/>
        <v>30</v>
      </c>
      <c r="E35" s="40" t="s">
        <v>75</v>
      </c>
    </row>
    <row r="36" spans="1:5" x14ac:dyDescent="0.25">
      <c r="A36" s="40">
        <v>5291</v>
      </c>
      <c r="B36" s="41">
        <v>50</v>
      </c>
      <c r="C36" s="41"/>
      <c r="D36" s="39">
        <f t="shared" si="0"/>
        <v>50</v>
      </c>
      <c r="E36" s="40" t="s">
        <v>126</v>
      </c>
    </row>
    <row r="37" spans="1:5" x14ac:dyDescent="0.25">
      <c r="A37" s="40">
        <v>5292</v>
      </c>
      <c r="B37" s="41">
        <v>26.12</v>
      </c>
      <c r="C37" s="41">
        <v>4.3499999999999996</v>
      </c>
      <c r="D37" s="39">
        <f t="shared" si="0"/>
        <v>21.770000000000003</v>
      </c>
      <c r="E37" s="40" t="s">
        <v>127</v>
      </c>
    </row>
    <row r="38" spans="1:5" x14ac:dyDescent="0.25">
      <c r="A38" s="40">
        <v>5293</v>
      </c>
      <c r="B38" s="39">
        <v>84.58</v>
      </c>
      <c r="C38" s="39">
        <v>14.1</v>
      </c>
      <c r="D38" s="39">
        <f t="shared" si="0"/>
        <v>70.48</v>
      </c>
      <c r="E38" s="40" t="s">
        <v>128</v>
      </c>
    </row>
    <row r="39" spans="1:5" x14ac:dyDescent="0.25">
      <c r="A39" s="40">
        <v>5294</v>
      </c>
      <c r="B39" s="41">
        <v>149.69</v>
      </c>
      <c r="C39" s="41">
        <v>24.95</v>
      </c>
      <c r="D39" s="39">
        <f t="shared" si="0"/>
        <v>124.74</v>
      </c>
      <c r="E39" s="40" t="s">
        <v>129</v>
      </c>
    </row>
    <row r="40" spans="1:5" x14ac:dyDescent="0.25">
      <c r="A40" s="40">
        <v>5295</v>
      </c>
      <c r="B40" s="41">
        <v>5637.86</v>
      </c>
      <c r="C40" s="41">
        <v>939.64</v>
      </c>
      <c r="D40" s="39">
        <f t="shared" si="0"/>
        <v>4698.2199999999993</v>
      </c>
      <c r="E40" s="40" t="s">
        <v>130</v>
      </c>
    </row>
    <row r="41" spans="1:5" x14ac:dyDescent="0.25">
      <c r="A41" s="40">
        <v>5296</v>
      </c>
      <c r="B41" s="41">
        <v>13.93</v>
      </c>
      <c r="C41" s="41">
        <v>2.3199999999999998</v>
      </c>
      <c r="D41" s="39">
        <f t="shared" si="0"/>
        <v>11.61</v>
      </c>
      <c r="E41" s="40" t="s">
        <v>131</v>
      </c>
    </row>
    <row r="42" spans="1:5" x14ac:dyDescent="0.25">
      <c r="A42" s="40"/>
      <c r="B42" s="41">
        <v>10164.27</v>
      </c>
      <c r="C42" s="41"/>
      <c r="D42" s="39">
        <f t="shared" si="0"/>
        <v>10164.27</v>
      </c>
      <c r="E42" s="40" t="s">
        <v>51</v>
      </c>
    </row>
    <row r="43" spans="1:5" x14ac:dyDescent="0.25">
      <c r="A43" s="40">
        <v>5297</v>
      </c>
      <c r="B43" s="41">
        <v>1828.13</v>
      </c>
      <c r="C43" s="41"/>
      <c r="D43" s="39">
        <f t="shared" si="0"/>
        <v>1828.13</v>
      </c>
      <c r="E43" s="40" t="s">
        <v>52</v>
      </c>
    </row>
    <row r="44" spans="1:5" x14ac:dyDescent="0.25">
      <c r="A44" s="40">
        <v>5298</v>
      </c>
      <c r="B44" s="41">
        <v>3888.17</v>
      </c>
      <c r="C44" s="41"/>
      <c r="D44" s="39">
        <f t="shared" si="0"/>
        <v>3888.17</v>
      </c>
      <c r="E44" s="40" t="s">
        <v>53</v>
      </c>
    </row>
    <row r="45" spans="1:5" x14ac:dyDescent="0.25">
      <c r="A45" s="38" t="s">
        <v>18</v>
      </c>
      <c r="B45" s="41">
        <v>181.2</v>
      </c>
      <c r="C45" s="41">
        <v>30.2</v>
      </c>
      <c r="D45" s="39">
        <f t="shared" si="0"/>
        <v>151</v>
      </c>
      <c r="E45" s="40" t="s">
        <v>68</v>
      </c>
    </row>
    <row r="46" spans="1:5" x14ac:dyDescent="0.25">
      <c r="A46" s="15"/>
      <c r="B46" s="81">
        <f>SUM(B5:B45)</f>
        <v>59891.68</v>
      </c>
      <c r="C46" s="81">
        <f t="shared" ref="C46:D46" si="1">SUM(C5:C45)</f>
        <v>3644.309999999999</v>
      </c>
      <c r="D46" s="81">
        <f t="shared" si="1"/>
        <v>56247.37</v>
      </c>
      <c r="E46" s="16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0"/>
  <sheetViews>
    <sheetView workbookViewId="0">
      <selection activeCell="E50" sqref="E50"/>
    </sheetView>
  </sheetViews>
  <sheetFormatPr defaultRowHeight="15" x14ac:dyDescent="0.25"/>
  <cols>
    <col min="1" max="1" width="7.7109375" customWidth="1"/>
    <col min="2" max="4" width="9.42578125" customWidth="1"/>
    <col min="5" max="5" width="60" customWidth="1"/>
  </cols>
  <sheetData>
    <row r="1" spans="1:5" ht="15.75" x14ac:dyDescent="0.25">
      <c r="A1" s="2" t="s">
        <v>3</v>
      </c>
      <c r="B1" s="2"/>
      <c r="C1" s="2"/>
      <c r="D1" s="2"/>
    </row>
    <row r="2" spans="1:5" x14ac:dyDescent="0.25">
      <c r="A2" s="1" t="s">
        <v>10</v>
      </c>
      <c r="B2" s="1"/>
      <c r="C2" s="1"/>
      <c r="D2" s="1"/>
      <c r="E2" s="1"/>
    </row>
    <row r="3" spans="1:5" x14ac:dyDescent="0.25">
      <c r="A3" s="5"/>
      <c r="B3" s="5"/>
      <c r="C3" s="5"/>
      <c r="D3" s="5"/>
      <c r="E3" s="5"/>
    </row>
    <row r="4" spans="1:5" ht="31.5" x14ac:dyDescent="0.25">
      <c r="A4" s="71" t="s">
        <v>0</v>
      </c>
      <c r="B4" s="72" t="s">
        <v>1</v>
      </c>
      <c r="C4" s="71" t="s">
        <v>4</v>
      </c>
      <c r="D4" s="71" t="s">
        <v>7</v>
      </c>
      <c r="E4" s="72" t="s">
        <v>2</v>
      </c>
    </row>
    <row r="5" spans="1:5" ht="15.75" x14ac:dyDescent="0.25">
      <c r="A5" s="38" t="s">
        <v>132</v>
      </c>
      <c r="B5" s="39">
        <v>73.150000000000006</v>
      </c>
      <c r="C5" s="39">
        <v>2.99</v>
      </c>
      <c r="D5" s="39">
        <f t="shared" ref="D5:D35" si="0">B5-C5</f>
        <v>70.160000000000011</v>
      </c>
      <c r="E5" s="40" t="s">
        <v>133</v>
      </c>
    </row>
    <row r="6" spans="1:5" ht="15.75" x14ac:dyDescent="0.25">
      <c r="A6" s="48" t="s">
        <v>132</v>
      </c>
      <c r="B6" s="39">
        <v>2.97</v>
      </c>
      <c r="C6" s="39">
        <v>0.49</v>
      </c>
      <c r="D6" s="39">
        <f t="shared" si="0"/>
        <v>2.4800000000000004</v>
      </c>
      <c r="E6" s="40" t="s">
        <v>134</v>
      </c>
    </row>
    <row r="7" spans="1:5" ht="15.75" x14ac:dyDescent="0.25">
      <c r="A7" s="38" t="s">
        <v>132</v>
      </c>
      <c r="B7" s="39">
        <v>11.48</v>
      </c>
      <c r="C7" s="39"/>
      <c r="D7" s="39">
        <f t="shared" si="0"/>
        <v>11.48</v>
      </c>
      <c r="E7" s="40" t="s">
        <v>135</v>
      </c>
    </row>
    <row r="8" spans="1:5" ht="15.75" x14ac:dyDescent="0.25">
      <c r="A8" s="38" t="s">
        <v>18</v>
      </c>
      <c r="B8" s="39">
        <v>792</v>
      </c>
      <c r="C8" s="39">
        <v>132</v>
      </c>
      <c r="D8" s="39">
        <f t="shared" si="0"/>
        <v>660</v>
      </c>
      <c r="E8" s="40" t="s">
        <v>136</v>
      </c>
    </row>
    <row r="9" spans="1:5" ht="15.75" x14ac:dyDescent="0.25">
      <c r="A9" s="38">
        <v>5302</v>
      </c>
      <c r="B9" s="39">
        <v>107.4</v>
      </c>
      <c r="C9" s="39">
        <v>17.899999999999999</v>
      </c>
      <c r="D9" s="39">
        <f t="shared" si="0"/>
        <v>89.5</v>
      </c>
      <c r="E9" s="40" t="s">
        <v>137</v>
      </c>
    </row>
    <row r="10" spans="1:5" ht="15.75" x14ac:dyDescent="0.25">
      <c r="A10" s="38">
        <v>5307</v>
      </c>
      <c r="B10" s="39">
        <v>115.12</v>
      </c>
      <c r="C10" s="39"/>
      <c r="D10" s="39">
        <f t="shared" si="0"/>
        <v>115.12</v>
      </c>
      <c r="E10" s="40" t="s">
        <v>138</v>
      </c>
    </row>
    <row r="11" spans="1:5" ht="15.75" x14ac:dyDescent="0.25">
      <c r="A11" s="38">
        <v>5303</v>
      </c>
      <c r="B11" s="39">
        <v>1010.6</v>
      </c>
      <c r="C11" s="39"/>
      <c r="D11" s="39">
        <f t="shared" si="0"/>
        <v>1010.6</v>
      </c>
      <c r="E11" s="40" t="s">
        <v>139</v>
      </c>
    </row>
    <row r="12" spans="1:5" ht="15.75" x14ac:dyDescent="0.25">
      <c r="A12" s="38">
        <v>5310</v>
      </c>
      <c r="B12" s="39">
        <v>546.72</v>
      </c>
      <c r="C12" s="39">
        <v>91.12</v>
      </c>
      <c r="D12" s="86">
        <f t="shared" si="0"/>
        <v>455.6</v>
      </c>
      <c r="E12" s="40" t="s">
        <v>140</v>
      </c>
    </row>
    <row r="13" spans="1:5" ht="15.75" x14ac:dyDescent="0.25">
      <c r="A13" s="38">
        <v>5311</v>
      </c>
      <c r="B13" s="87">
        <v>127.81</v>
      </c>
      <c r="C13" s="40">
        <v>21.31</v>
      </c>
      <c r="D13" s="86">
        <f t="shared" si="0"/>
        <v>106.5</v>
      </c>
      <c r="E13" s="40" t="s">
        <v>141</v>
      </c>
    </row>
    <row r="14" spans="1:5" ht="15.75" x14ac:dyDescent="0.25">
      <c r="A14" s="38">
        <v>5312</v>
      </c>
      <c r="B14" s="39">
        <v>30</v>
      </c>
      <c r="C14" s="39"/>
      <c r="D14" s="86">
        <f t="shared" si="0"/>
        <v>30</v>
      </c>
      <c r="E14" s="40" t="s">
        <v>75</v>
      </c>
    </row>
    <row r="15" spans="1:5" ht="15.75" x14ac:dyDescent="0.25">
      <c r="A15" s="38">
        <v>5313</v>
      </c>
      <c r="B15" s="39">
        <v>62.46</v>
      </c>
      <c r="C15" s="39">
        <v>10.36</v>
      </c>
      <c r="D15" s="86">
        <f t="shared" si="0"/>
        <v>52.1</v>
      </c>
      <c r="E15" s="40" t="s">
        <v>142</v>
      </c>
    </row>
    <row r="16" spans="1:5" ht="15.75" x14ac:dyDescent="0.25">
      <c r="A16" s="38">
        <v>5314</v>
      </c>
      <c r="B16" s="39">
        <v>7398</v>
      </c>
      <c r="C16" s="39">
        <v>1233</v>
      </c>
      <c r="D16" s="86">
        <f t="shared" si="0"/>
        <v>6165</v>
      </c>
      <c r="E16" s="40" t="s">
        <v>143</v>
      </c>
    </row>
    <row r="17" spans="1:14" ht="15.75" x14ac:dyDescent="0.25">
      <c r="A17" s="38">
        <v>5315</v>
      </c>
      <c r="B17" s="41">
        <v>53.4</v>
      </c>
      <c r="C17" s="41">
        <v>8.9</v>
      </c>
      <c r="D17" s="86">
        <f t="shared" si="0"/>
        <v>44.5</v>
      </c>
      <c r="E17" s="40" t="s">
        <v>144</v>
      </c>
    </row>
    <row r="18" spans="1:14" ht="15.75" x14ac:dyDescent="0.25">
      <c r="A18" s="38">
        <v>5316</v>
      </c>
      <c r="B18" s="39">
        <v>33.36</v>
      </c>
      <c r="C18" s="39">
        <v>5.56</v>
      </c>
      <c r="D18" s="86">
        <f t="shared" si="0"/>
        <v>27.8</v>
      </c>
      <c r="E18" s="40" t="s">
        <v>145</v>
      </c>
    </row>
    <row r="19" spans="1:14" ht="15.75" x14ac:dyDescent="0.25">
      <c r="A19" s="38">
        <v>5317</v>
      </c>
      <c r="B19" s="39">
        <v>274.22000000000003</v>
      </c>
      <c r="C19" s="39">
        <v>45.7</v>
      </c>
      <c r="D19" s="86">
        <f t="shared" si="0"/>
        <v>228.52000000000004</v>
      </c>
      <c r="E19" s="40" t="s">
        <v>146</v>
      </c>
    </row>
    <row r="20" spans="1:14" ht="15.75" x14ac:dyDescent="0.25">
      <c r="A20" s="38">
        <v>5318</v>
      </c>
      <c r="B20" s="41">
        <v>652.20000000000005</v>
      </c>
      <c r="C20" s="41">
        <v>104.2</v>
      </c>
      <c r="D20" s="86">
        <f t="shared" si="0"/>
        <v>548</v>
      </c>
      <c r="E20" s="40" t="s">
        <v>147</v>
      </c>
    </row>
    <row r="21" spans="1:14" ht="15.75" x14ac:dyDescent="0.25">
      <c r="A21" s="38">
        <v>5319</v>
      </c>
      <c r="B21" s="39">
        <v>72</v>
      </c>
      <c r="C21" s="39">
        <v>12</v>
      </c>
      <c r="D21" s="86">
        <f t="shared" si="0"/>
        <v>60</v>
      </c>
      <c r="E21" s="40" t="s">
        <v>148</v>
      </c>
    </row>
    <row r="22" spans="1:14" ht="15.75" x14ac:dyDescent="0.25">
      <c r="A22" s="38">
        <v>5320</v>
      </c>
      <c r="B22" s="39">
        <v>77.5</v>
      </c>
      <c r="C22" s="39">
        <v>3.92</v>
      </c>
      <c r="D22" s="86">
        <f t="shared" si="0"/>
        <v>73.58</v>
      </c>
      <c r="E22" s="40" t="s">
        <v>149</v>
      </c>
    </row>
    <row r="23" spans="1:14" ht="15.75" x14ac:dyDescent="0.25">
      <c r="A23" s="38">
        <v>5321</v>
      </c>
      <c r="B23" s="41">
        <v>100</v>
      </c>
      <c r="C23" s="41"/>
      <c r="D23" s="86">
        <f t="shared" si="0"/>
        <v>100</v>
      </c>
      <c r="E23" s="40" t="s">
        <v>150</v>
      </c>
    </row>
    <row r="24" spans="1:14" ht="15.75" x14ac:dyDescent="0.25">
      <c r="A24" s="38">
        <v>5322</v>
      </c>
      <c r="B24" s="39">
        <v>377.72</v>
      </c>
      <c r="C24" s="39">
        <v>62.95</v>
      </c>
      <c r="D24" s="86">
        <f t="shared" si="0"/>
        <v>314.77000000000004</v>
      </c>
      <c r="E24" s="40" t="s">
        <v>39</v>
      </c>
    </row>
    <row r="25" spans="1:14" ht="15.75" x14ac:dyDescent="0.25">
      <c r="A25" s="38">
        <v>5323</v>
      </c>
      <c r="B25" s="39">
        <v>130.19999999999999</v>
      </c>
      <c r="C25" s="39">
        <v>21.7</v>
      </c>
      <c r="D25" s="86">
        <f t="shared" si="0"/>
        <v>108.49999999999999</v>
      </c>
      <c r="E25" s="40" t="s">
        <v>151</v>
      </c>
    </row>
    <row r="26" spans="1:14" ht="15.75" x14ac:dyDescent="0.25">
      <c r="A26" s="38">
        <v>5324</v>
      </c>
      <c r="B26" s="39">
        <v>21</v>
      </c>
      <c r="C26" s="39">
        <v>3.5</v>
      </c>
      <c r="D26" s="86">
        <f t="shared" si="0"/>
        <v>17.5</v>
      </c>
      <c r="E26" s="40" t="s">
        <v>152</v>
      </c>
    </row>
    <row r="27" spans="1:14" ht="15.75" x14ac:dyDescent="0.25">
      <c r="A27" s="38">
        <v>5325</v>
      </c>
      <c r="B27" s="41">
        <v>772.8</v>
      </c>
      <c r="C27" s="41">
        <v>128.80000000000001</v>
      </c>
      <c r="D27" s="86">
        <f t="shared" si="0"/>
        <v>644</v>
      </c>
      <c r="E27" s="40" t="s">
        <v>153</v>
      </c>
      <c r="J27" s="53"/>
      <c r="K27" s="54"/>
      <c r="L27" s="54"/>
      <c r="M27" s="54"/>
      <c r="N27" s="44"/>
    </row>
    <row r="28" spans="1:14" ht="15.75" x14ac:dyDescent="0.25">
      <c r="A28" s="38">
        <v>5326</v>
      </c>
      <c r="B28" s="41">
        <v>49.2</v>
      </c>
      <c r="C28" s="41">
        <v>8.1999999999999993</v>
      </c>
      <c r="D28" s="86">
        <f t="shared" si="0"/>
        <v>41</v>
      </c>
      <c r="E28" s="40" t="s">
        <v>154</v>
      </c>
      <c r="J28" s="55"/>
      <c r="K28" s="56"/>
      <c r="L28" s="56"/>
      <c r="M28" s="56"/>
      <c r="N28" s="57"/>
    </row>
    <row r="29" spans="1:14" ht="15.75" x14ac:dyDescent="0.25">
      <c r="A29" s="38">
        <v>5328</v>
      </c>
      <c r="B29" s="41">
        <v>168</v>
      </c>
      <c r="C29" s="41">
        <v>26</v>
      </c>
      <c r="D29" s="86">
        <f t="shared" si="0"/>
        <v>142</v>
      </c>
      <c r="E29" s="40" t="s">
        <v>155</v>
      </c>
      <c r="J29" s="55"/>
      <c r="K29" s="58"/>
      <c r="L29" s="58"/>
      <c r="M29" s="58"/>
      <c r="N29" s="30"/>
    </row>
    <row r="30" spans="1:14" ht="15.75" x14ac:dyDescent="0.25">
      <c r="A30" s="38">
        <v>5329</v>
      </c>
      <c r="B30" s="41">
        <v>284.67</v>
      </c>
      <c r="C30" s="41"/>
      <c r="D30" s="86">
        <f t="shared" si="0"/>
        <v>284.67</v>
      </c>
      <c r="E30" s="40" t="s">
        <v>156</v>
      </c>
      <c r="J30" s="55"/>
      <c r="K30" s="58"/>
      <c r="L30" s="58"/>
      <c r="M30" s="58"/>
      <c r="N30" s="30"/>
    </row>
    <row r="31" spans="1:14" ht="15.75" x14ac:dyDescent="0.25">
      <c r="A31" s="38">
        <v>5330</v>
      </c>
      <c r="B31" s="41">
        <v>80</v>
      </c>
      <c r="C31" s="41"/>
      <c r="D31" s="86">
        <f t="shared" si="0"/>
        <v>80</v>
      </c>
      <c r="E31" s="40" t="s">
        <v>157</v>
      </c>
      <c r="J31" s="59"/>
      <c r="K31" s="52"/>
      <c r="L31" s="58"/>
      <c r="M31" s="58"/>
      <c r="N31" s="60"/>
    </row>
    <row r="32" spans="1:14" ht="15.75" x14ac:dyDescent="0.25">
      <c r="A32" s="40"/>
      <c r="B32" s="41">
        <v>10228.370000000001</v>
      </c>
      <c r="C32" s="41"/>
      <c r="D32" s="39">
        <f t="shared" si="0"/>
        <v>10228.370000000001</v>
      </c>
      <c r="E32" s="40" t="s">
        <v>51</v>
      </c>
      <c r="J32" s="55"/>
      <c r="K32" s="52"/>
      <c r="L32" s="61"/>
      <c r="M32" s="61"/>
      <c r="N32" s="62"/>
    </row>
    <row r="33" spans="1:14" ht="15.75" x14ac:dyDescent="0.25">
      <c r="A33" s="40"/>
      <c r="B33" s="41">
        <v>2909.8</v>
      </c>
      <c r="C33" s="41"/>
      <c r="D33" s="39">
        <f t="shared" si="0"/>
        <v>2909.8</v>
      </c>
      <c r="E33" s="40" t="s">
        <v>52</v>
      </c>
      <c r="J33" s="63"/>
      <c r="K33" s="64"/>
      <c r="L33" s="64"/>
      <c r="M33" s="64"/>
      <c r="N33" s="62"/>
    </row>
    <row r="34" spans="1:14" ht="15.75" x14ac:dyDescent="0.25">
      <c r="A34" s="40"/>
      <c r="B34" s="41">
        <v>3925.34</v>
      </c>
      <c r="C34" s="41"/>
      <c r="D34" s="39">
        <f t="shared" si="0"/>
        <v>3925.34</v>
      </c>
      <c r="E34" s="40" t="s">
        <v>53</v>
      </c>
      <c r="J34" s="63"/>
      <c r="K34" s="64"/>
      <c r="L34" s="61"/>
      <c r="M34" s="61"/>
      <c r="N34" s="62"/>
    </row>
    <row r="35" spans="1:14" ht="15.75" x14ac:dyDescent="0.25">
      <c r="A35" s="38" t="s">
        <v>18</v>
      </c>
      <c r="B35" s="41">
        <v>74.13</v>
      </c>
      <c r="C35" s="41">
        <v>3.53</v>
      </c>
      <c r="D35" s="39">
        <f t="shared" si="0"/>
        <v>70.599999999999994</v>
      </c>
      <c r="E35" s="40" t="s">
        <v>158</v>
      </c>
      <c r="J35" s="63"/>
      <c r="K35" s="61"/>
      <c r="L35" s="61"/>
      <c r="M35" s="61"/>
      <c r="N35" s="62"/>
    </row>
    <row r="36" spans="1:14" ht="15.75" x14ac:dyDescent="0.25">
      <c r="A36" s="48"/>
      <c r="B36" s="41"/>
      <c r="C36" s="41"/>
      <c r="D36" s="39"/>
      <c r="E36" s="40"/>
      <c r="J36" s="63"/>
      <c r="K36" s="61"/>
      <c r="L36" s="61"/>
      <c r="M36" s="61"/>
      <c r="N36" s="62"/>
    </row>
    <row r="37" spans="1:14" ht="15.75" x14ac:dyDescent="0.25">
      <c r="D37" s="10"/>
      <c r="J37" s="65"/>
      <c r="K37" s="52"/>
      <c r="L37" s="52"/>
      <c r="M37" s="52"/>
      <c r="N37" s="45"/>
    </row>
    <row r="38" spans="1:14" ht="15.75" x14ac:dyDescent="0.25">
      <c r="J38" s="66"/>
      <c r="K38" s="52"/>
      <c r="L38" s="64"/>
      <c r="M38" s="61"/>
      <c r="N38" s="62"/>
    </row>
    <row r="39" spans="1:14" ht="15.75" x14ac:dyDescent="0.25">
      <c r="J39" s="67"/>
      <c r="K39" s="68"/>
      <c r="L39" s="61"/>
      <c r="M39" s="61"/>
      <c r="N39" s="62"/>
    </row>
    <row r="40" spans="1:14" ht="15.75" x14ac:dyDescent="0.25">
      <c r="J40" s="67"/>
      <c r="K40" s="68"/>
      <c r="L40" s="61"/>
      <c r="M40" s="61"/>
      <c r="N40" s="62"/>
    </row>
    <row r="41" spans="1:14" ht="15.75" x14ac:dyDescent="0.25">
      <c r="J41" s="67"/>
      <c r="K41" s="68"/>
      <c r="L41" s="61"/>
      <c r="M41" s="61"/>
      <c r="N41" s="62"/>
    </row>
    <row r="42" spans="1:14" ht="15.75" x14ac:dyDescent="0.25">
      <c r="J42" s="67"/>
      <c r="K42" s="68"/>
      <c r="L42" s="61"/>
      <c r="M42" s="61"/>
      <c r="N42" s="62"/>
    </row>
    <row r="43" spans="1:14" ht="15.75" x14ac:dyDescent="0.25">
      <c r="J43" s="67"/>
      <c r="K43" s="68"/>
      <c r="L43" s="61"/>
      <c r="M43" s="61"/>
      <c r="N43" s="62"/>
    </row>
    <row r="44" spans="1:14" ht="15.75" x14ac:dyDescent="0.25">
      <c r="J44" s="67"/>
      <c r="K44" s="68"/>
      <c r="L44" s="61"/>
      <c r="M44" s="61"/>
      <c r="N44" s="62"/>
    </row>
    <row r="45" spans="1:14" ht="15.75" x14ac:dyDescent="0.25">
      <c r="J45" s="66"/>
      <c r="K45" s="52"/>
      <c r="L45" s="64"/>
      <c r="M45" s="61"/>
      <c r="N45" s="62"/>
    </row>
    <row r="46" spans="1:14" ht="15.75" x14ac:dyDescent="0.25">
      <c r="J46" s="66"/>
      <c r="K46" s="52"/>
      <c r="L46" s="64"/>
      <c r="M46" s="61"/>
      <c r="N46" s="62"/>
    </row>
    <row r="47" spans="1:14" ht="15.75" x14ac:dyDescent="0.25">
      <c r="J47" s="66"/>
      <c r="K47" s="52"/>
      <c r="L47" s="64"/>
      <c r="M47" s="61"/>
      <c r="N47" s="62"/>
    </row>
    <row r="48" spans="1:14" ht="15.75" x14ac:dyDescent="0.25">
      <c r="J48" s="69"/>
      <c r="K48" s="64"/>
      <c r="L48" s="64"/>
      <c r="M48" s="61"/>
      <c r="N48" s="62"/>
    </row>
    <row r="49" spans="10:14" ht="15.75" x14ac:dyDescent="0.25">
      <c r="J49" s="70"/>
      <c r="K49" s="64"/>
      <c r="L49" s="64"/>
      <c r="M49" s="61"/>
      <c r="N49" s="62"/>
    </row>
    <row r="50" spans="10:14" ht="15.75" x14ac:dyDescent="0.25">
      <c r="J50" s="70"/>
      <c r="K50" s="64"/>
      <c r="L50" s="64"/>
      <c r="M50" s="61"/>
      <c r="N50" s="62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0"/>
  <sheetViews>
    <sheetView topLeftCell="A5" workbookViewId="0">
      <selection activeCell="P26" sqref="P26"/>
    </sheetView>
  </sheetViews>
  <sheetFormatPr defaultRowHeight="15" x14ac:dyDescent="0.25"/>
  <cols>
    <col min="1" max="1" width="7.7109375" customWidth="1"/>
    <col min="2" max="4" width="9.42578125" customWidth="1"/>
    <col min="5" max="5" width="60" customWidth="1"/>
    <col min="6" max="6" width="10.7109375" bestFit="1" customWidth="1"/>
  </cols>
  <sheetData>
    <row r="1" spans="1:6" ht="15.75" x14ac:dyDescent="0.25">
      <c r="A1" s="2" t="s">
        <v>3</v>
      </c>
      <c r="B1" s="2"/>
      <c r="C1" s="2"/>
      <c r="D1" s="2"/>
    </row>
    <row r="2" spans="1:6" x14ac:dyDescent="0.25">
      <c r="A2" s="1" t="s">
        <v>11</v>
      </c>
      <c r="B2" s="1"/>
      <c r="C2" s="1"/>
      <c r="D2" s="1"/>
      <c r="E2" s="1"/>
    </row>
    <row r="3" spans="1:6" x14ac:dyDescent="0.25">
      <c r="A3" s="5"/>
      <c r="B3" s="5"/>
      <c r="C3" s="5"/>
      <c r="D3" s="5"/>
      <c r="E3" s="5"/>
    </row>
    <row r="4" spans="1:6" x14ac:dyDescent="0.25">
      <c r="A4" s="15" t="s">
        <v>0</v>
      </c>
      <c r="B4" s="16" t="s">
        <v>1</v>
      </c>
      <c r="C4" s="15" t="s">
        <v>4</v>
      </c>
      <c r="D4" s="15" t="s">
        <v>7</v>
      </c>
      <c r="E4" s="16" t="s">
        <v>2</v>
      </c>
    </row>
    <row r="5" spans="1:6" ht="15.75" x14ac:dyDescent="0.25">
      <c r="A5" s="38" t="s">
        <v>132</v>
      </c>
      <c r="B5" s="39">
        <v>73.150000000000006</v>
      </c>
      <c r="C5" s="39">
        <v>2.99</v>
      </c>
      <c r="D5" s="39">
        <f t="shared" ref="D5:D38" si="0">B5-C5</f>
        <v>70.160000000000011</v>
      </c>
      <c r="E5" s="40" t="s">
        <v>133</v>
      </c>
      <c r="F5" s="73"/>
    </row>
    <row r="6" spans="1:6" ht="15.75" x14ac:dyDescent="0.25">
      <c r="A6" s="48" t="s">
        <v>132</v>
      </c>
      <c r="B6" s="39">
        <v>2.97</v>
      </c>
      <c r="C6" s="39">
        <v>0.49</v>
      </c>
      <c r="D6" s="39">
        <f t="shared" si="0"/>
        <v>2.4800000000000004</v>
      </c>
      <c r="E6" s="40" t="s">
        <v>134</v>
      </c>
    </row>
    <row r="7" spans="1:6" ht="15.75" x14ac:dyDescent="0.25">
      <c r="A7" s="38" t="s">
        <v>132</v>
      </c>
      <c r="B7" s="39">
        <v>11.48</v>
      </c>
      <c r="C7" s="39"/>
      <c r="D7" s="39">
        <f t="shared" si="0"/>
        <v>11.48</v>
      </c>
      <c r="E7" s="40" t="s">
        <v>135</v>
      </c>
    </row>
    <row r="8" spans="1:6" ht="15.75" x14ac:dyDescent="0.25">
      <c r="A8" s="38" t="s">
        <v>18</v>
      </c>
      <c r="B8" s="39">
        <v>792</v>
      </c>
      <c r="C8" s="39">
        <v>132</v>
      </c>
      <c r="D8" s="39">
        <f t="shared" si="0"/>
        <v>660</v>
      </c>
      <c r="E8" s="40" t="s">
        <v>136</v>
      </c>
    </row>
    <row r="9" spans="1:6" ht="15.75" x14ac:dyDescent="0.25">
      <c r="A9" s="38">
        <v>5302</v>
      </c>
      <c r="B9" s="39">
        <v>107.4</v>
      </c>
      <c r="C9" s="39">
        <v>17.899999999999999</v>
      </c>
      <c r="D9" s="39">
        <f t="shared" si="0"/>
        <v>89.5</v>
      </c>
      <c r="E9" s="40" t="s">
        <v>137</v>
      </c>
    </row>
    <row r="10" spans="1:6" ht="15.75" x14ac:dyDescent="0.25">
      <c r="A10" s="38">
        <v>5307</v>
      </c>
      <c r="B10" s="39">
        <v>115.12</v>
      </c>
      <c r="C10" s="39"/>
      <c r="D10" s="39">
        <f t="shared" si="0"/>
        <v>115.12</v>
      </c>
      <c r="E10" s="40" t="s">
        <v>138</v>
      </c>
    </row>
    <row r="11" spans="1:6" ht="15.75" x14ac:dyDescent="0.25">
      <c r="A11" s="38">
        <v>5303</v>
      </c>
      <c r="B11" s="39">
        <v>1010.6</v>
      </c>
      <c r="C11" s="39"/>
      <c r="D11" s="39">
        <f t="shared" si="0"/>
        <v>1010.6</v>
      </c>
      <c r="E11" s="40" t="s">
        <v>139</v>
      </c>
    </row>
    <row r="12" spans="1:6" ht="15.75" x14ac:dyDescent="0.25">
      <c r="A12" s="38">
        <v>5310</v>
      </c>
      <c r="B12" s="39">
        <v>546.72</v>
      </c>
      <c r="C12" s="39">
        <v>91.12</v>
      </c>
      <c r="D12" s="86">
        <f t="shared" si="0"/>
        <v>455.6</v>
      </c>
      <c r="E12" s="40" t="s">
        <v>140</v>
      </c>
    </row>
    <row r="13" spans="1:6" ht="15.75" x14ac:dyDescent="0.25">
      <c r="A13" s="38">
        <v>5311</v>
      </c>
      <c r="B13" s="87">
        <v>127.81</v>
      </c>
      <c r="C13" s="40">
        <v>21.31</v>
      </c>
      <c r="D13" s="86">
        <f t="shared" si="0"/>
        <v>106.5</v>
      </c>
      <c r="E13" s="40" t="s">
        <v>141</v>
      </c>
    </row>
    <row r="14" spans="1:6" ht="15.75" x14ac:dyDescent="0.25">
      <c r="A14" s="38">
        <v>5312</v>
      </c>
      <c r="B14" s="39">
        <v>30</v>
      </c>
      <c r="C14" s="39"/>
      <c r="D14" s="86">
        <f t="shared" si="0"/>
        <v>30</v>
      </c>
      <c r="E14" s="40" t="s">
        <v>75</v>
      </c>
    </row>
    <row r="15" spans="1:6" ht="15.75" x14ac:dyDescent="0.25">
      <c r="A15" s="38">
        <v>5313</v>
      </c>
      <c r="B15" s="39">
        <v>62.46</v>
      </c>
      <c r="C15" s="39">
        <v>10.36</v>
      </c>
      <c r="D15" s="86">
        <f t="shared" si="0"/>
        <v>52.1</v>
      </c>
      <c r="E15" s="40" t="s">
        <v>142</v>
      </c>
    </row>
    <row r="16" spans="1:6" ht="15.75" x14ac:dyDescent="0.25">
      <c r="A16" s="38">
        <v>5314</v>
      </c>
      <c r="B16" s="39">
        <v>7398</v>
      </c>
      <c r="C16" s="39">
        <v>1233</v>
      </c>
      <c r="D16" s="86">
        <f t="shared" si="0"/>
        <v>6165</v>
      </c>
      <c r="E16" s="40" t="s">
        <v>143</v>
      </c>
    </row>
    <row r="17" spans="1:5" ht="15.75" x14ac:dyDescent="0.25">
      <c r="A17" s="38">
        <v>5315</v>
      </c>
      <c r="B17" s="41">
        <v>53.4</v>
      </c>
      <c r="C17" s="41">
        <v>8.9</v>
      </c>
      <c r="D17" s="86">
        <f t="shared" si="0"/>
        <v>44.5</v>
      </c>
      <c r="E17" s="40" t="s">
        <v>144</v>
      </c>
    </row>
    <row r="18" spans="1:5" ht="15.75" x14ac:dyDescent="0.25">
      <c r="A18" s="38">
        <v>5316</v>
      </c>
      <c r="B18" s="39">
        <v>33.36</v>
      </c>
      <c r="C18" s="39">
        <v>5.56</v>
      </c>
      <c r="D18" s="86">
        <f t="shared" si="0"/>
        <v>27.8</v>
      </c>
      <c r="E18" s="40" t="s">
        <v>145</v>
      </c>
    </row>
    <row r="19" spans="1:5" ht="15.75" x14ac:dyDescent="0.25">
      <c r="A19" s="38">
        <v>5317</v>
      </c>
      <c r="B19" s="39">
        <v>274.22000000000003</v>
      </c>
      <c r="C19" s="39">
        <v>45.7</v>
      </c>
      <c r="D19" s="86">
        <f t="shared" si="0"/>
        <v>228.52000000000004</v>
      </c>
      <c r="E19" s="40" t="s">
        <v>146</v>
      </c>
    </row>
    <row r="20" spans="1:5" ht="15.75" x14ac:dyDescent="0.25">
      <c r="A20" s="38">
        <v>5318</v>
      </c>
      <c r="B20" s="41">
        <v>652.20000000000005</v>
      </c>
      <c r="C20" s="41">
        <v>104.2</v>
      </c>
      <c r="D20" s="86">
        <f t="shared" si="0"/>
        <v>548</v>
      </c>
      <c r="E20" s="40" t="s">
        <v>147</v>
      </c>
    </row>
    <row r="21" spans="1:5" ht="15.75" x14ac:dyDescent="0.25">
      <c r="A21" s="38">
        <v>5319</v>
      </c>
      <c r="B21" s="39">
        <v>72</v>
      </c>
      <c r="C21" s="39">
        <v>12</v>
      </c>
      <c r="D21" s="86">
        <f t="shared" si="0"/>
        <v>60</v>
      </c>
      <c r="E21" s="40" t="s">
        <v>148</v>
      </c>
    </row>
    <row r="22" spans="1:5" ht="15.75" x14ac:dyDescent="0.25">
      <c r="A22" s="38">
        <v>5320</v>
      </c>
      <c r="B22" s="39">
        <v>77.5</v>
      </c>
      <c r="C22" s="39">
        <v>3.92</v>
      </c>
      <c r="D22" s="86">
        <f t="shared" si="0"/>
        <v>73.58</v>
      </c>
      <c r="E22" s="40" t="s">
        <v>149</v>
      </c>
    </row>
    <row r="23" spans="1:5" ht="15.75" x14ac:dyDescent="0.25">
      <c r="A23" s="38">
        <v>5321</v>
      </c>
      <c r="B23" s="41">
        <v>100</v>
      </c>
      <c r="C23" s="41"/>
      <c r="D23" s="86">
        <f t="shared" si="0"/>
        <v>100</v>
      </c>
      <c r="E23" s="40" t="s">
        <v>150</v>
      </c>
    </row>
    <row r="24" spans="1:5" ht="15.75" x14ac:dyDescent="0.25">
      <c r="A24" s="38">
        <v>5322</v>
      </c>
      <c r="B24" s="39">
        <v>377.72</v>
      </c>
      <c r="C24" s="39">
        <v>62.95</v>
      </c>
      <c r="D24" s="86">
        <f t="shared" si="0"/>
        <v>314.77000000000004</v>
      </c>
      <c r="E24" s="40" t="s">
        <v>39</v>
      </c>
    </row>
    <row r="25" spans="1:5" ht="15.75" x14ac:dyDescent="0.25">
      <c r="A25" s="38">
        <v>5323</v>
      </c>
      <c r="B25" s="39">
        <v>130.19999999999999</v>
      </c>
      <c r="C25" s="39">
        <v>21.7</v>
      </c>
      <c r="D25" s="86">
        <f t="shared" si="0"/>
        <v>108.49999999999999</v>
      </c>
      <c r="E25" s="40" t="s">
        <v>151</v>
      </c>
    </row>
    <row r="26" spans="1:5" ht="15.75" x14ac:dyDescent="0.25">
      <c r="A26" s="38">
        <v>5324</v>
      </c>
      <c r="B26" s="39">
        <v>21</v>
      </c>
      <c r="C26" s="39">
        <v>3.5</v>
      </c>
      <c r="D26" s="86">
        <f t="shared" si="0"/>
        <v>17.5</v>
      </c>
      <c r="E26" s="40" t="s">
        <v>152</v>
      </c>
    </row>
    <row r="27" spans="1:5" ht="15.75" x14ac:dyDescent="0.25">
      <c r="A27" s="38">
        <v>5325</v>
      </c>
      <c r="B27" s="41">
        <v>772.8</v>
      </c>
      <c r="C27" s="41">
        <v>128.80000000000001</v>
      </c>
      <c r="D27" s="86">
        <f t="shared" si="0"/>
        <v>644</v>
      </c>
      <c r="E27" s="40" t="s">
        <v>153</v>
      </c>
    </row>
    <row r="28" spans="1:5" ht="15.75" x14ac:dyDescent="0.25">
      <c r="A28" s="38">
        <v>5326</v>
      </c>
      <c r="B28" s="41">
        <v>49.2</v>
      </c>
      <c r="C28" s="41">
        <v>8.1999999999999993</v>
      </c>
      <c r="D28" s="86">
        <f t="shared" si="0"/>
        <v>41</v>
      </c>
      <c r="E28" s="40" t="s">
        <v>154</v>
      </c>
    </row>
    <row r="29" spans="1:5" ht="15.75" x14ac:dyDescent="0.25">
      <c r="A29" s="38">
        <v>5328</v>
      </c>
      <c r="B29" s="41">
        <v>168</v>
      </c>
      <c r="C29" s="41">
        <v>26</v>
      </c>
      <c r="D29" s="86">
        <f t="shared" si="0"/>
        <v>142</v>
      </c>
      <c r="E29" s="40" t="s">
        <v>155</v>
      </c>
    </row>
    <row r="30" spans="1:5" ht="15.75" x14ac:dyDescent="0.25">
      <c r="A30" s="38">
        <v>5329</v>
      </c>
      <c r="B30" s="41">
        <v>284.67</v>
      </c>
      <c r="C30" s="41"/>
      <c r="D30" s="86">
        <f t="shared" si="0"/>
        <v>284.67</v>
      </c>
      <c r="E30" s="40" t="s">
        <v>156</v>
      </c>
    </row>
    <row r="31" spans="1:5" ht="15.75" x14ac:dyDescent="0.25">
      <c r="A31" s="38">
        <v>5330</v>
      </c>
      <c r="B31" s="41">
        <v>80</v>
      </c>
      <c r="C31" s="41"/>
      <c r="D31" s="86">
        <f t="shared" si="0"/>
        <v>80</v>
      </c>
      <c r="E31" s="40" t="s">
        <v>157</v>
      </c>
    </row>
    <row r="32" spans="1:5" ht="15.75" x14ac:dyDescent="0.25">
      <c r="A32" s="40"/>
      <c r="B32" s="41">
        <v>10228.370000000001</v>
      </c>
      <c r="C32" s="41"/>
      <c r="D32" s="39">
        <f t="shared" si="0"/>
        <v>10228.370000000001</v>
      </c>
      <c r="E32" s="40" t="s">
        <v>51</v>
      </c>
    </row>
    <row r="33" spans="1:5" ht="15.75" x14ac:dyDescent="0.25">
      <c r="A33" s="40"/>
      <c r="B33" s="41">
        <v>2909.8</v>
      </c>
      <c r="C33" s="41"/>
      <c r="D33" s="39">
        <f t="shared" si="0"/>
        <v>2909.8</v>
      </c>
      <c r="E33" s="40" t="s">
        <v>52</v>
      </c>
    </row>
    <row r="34" spans="1:5" ht="15.75" x14ac:dyDescent="0.25">
      <c r="A34" s="40"/>
      <c r="B34" s="41">
        <v>3925.34</v>
      </c>
      <c r="C34" s="41"/>
      <c r="D34" s="39">
        <f t="shared" si="0"/>
        <v>3925.34</v>
      </c>
      <c r="E34" s="40" t="s">
        <v>53</v>
      </c>
    </row>
    <row r="35" spans="1:5" ht="15.75" x14ac:dyDescent="0.25">
      <c r="A35" s="38" t="s">
        <v>18</v>
      </c>
      <c r="B35" s="41">
        <v>74.13</v>
      </c>
      <c r="C35" s="41">
        <v>3.53</v>
      </c>
      <c r="D35" s="39">
        <f t="shared" si="0"/>
        <v>70.599999999999994</v>
      </c>
      <c r="E35" s="40" t="s">
        <v>159</v>
      </c>
    </row>
    <row r="36" spans="1:5" ht="15.75" x14ac:dyDescent="0.25">
      <c r="A36" s="38">
        <v>5334</v>
      </c>
      <c r="B36" s="41">
        <v>15.12</v>
      </c>
      <c r="C36" s="41">
        <v>2.52</v>
      </c>
      <c r="D36" s="39">
        <f t="shared" si="0"/>
        <v>12.6</v>
      </c>
      <c r="E36" s="40" t="s">
        <v>160</v>
      </c>
    </row>
    <row r="37" spans="1:5" ht="15.75" x14ac:dyDescent="0.25">
      <c r="A37" s="38">
        <v>5335</v>
      </c>
      <c r="B37" s="41">
        <v>58.22</v>
      </c>
      <c r="C37" s="41">
        <v>9.6999999999999993</v>
      </c>
      <c r="D37" s="39">
        <f t="shared" si="0"/>
        <v>48.519999999999996</v>
      </c>
      <c r="E37" s="40" t="s">
        <v>161</v>
      </c>
    </row>
    <row r="38" spans="1:5" ht="15.75" x14ac:dyDescent="0.25">
      <c r="A38" s="38">
        <v>5336</v>
      </c>
      <c r="B38" s="41">
        <v>719.78</v>
      </c>
      <c r="C38" s="41">
        <v>119.96</v>
      </c>
      <c r="D38" s="39">
        <f t="shared" si="0"/>
        <v>599.81999999999994</v>
      </c>
      <c r="E38" s="40" t="s">
        <v>162</v>
      </c>
    </row>
    <row r="39" spans="1:5" ht="15.75" x14ac:dyDescent="0.25">
      <c r="A39" s="38"/>
      <c r="B39" s="41"/>
      <c r="C39" s="41"/>
      <c r="D39" s="39"/>
      <c r="E39" s="40"/>
    </row>
    <row r="40" spans="1:5" ht="15.75" x14ac:dyDescent="0.25">
      <c r="A40" s="15"/>
      <c r="B40" s="81">
        <f>SUM(B5:B38)</f>
        <v>31354.739999999998</v>
      </c>
      <c r="C40" s="81">
        <f t="shared" ref="C40:D40" si="1">SUM(C5:C38)</f>
        <v>2076.3100000000004</v>
      </c>
      <c r="D40" s="81">
        <f t="shared" si="1"/>
        <v>29278.429999999997</v>
      </c>
      <c r="E40" s="16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2"/>
  <sheetViews>
    <sheetView topLeftCell="A7" workbookViewId="0">
      <selection activeCell="K29" sqref="K29"/>
    </sheetView>
  </sheetViews>
  <sheetFormatPr defaultRowHeight="15" x14ac:dyDescent="0.25"/>
  <cols>
    <col min="1" max="1" width="7.7109375" customWidth="1"/>
    <col min="2" max="4" width="9.42578125" style="6" customWidth="1"/>
    <col min="5" max="5" width="60" customWidth="1"/>
  </cols>
  <sheetData>
    <row r="1" spans="1:5" ht="15.75" x14ac:dyDescent="0.25">
      <c r="A1" s="8" t="s">
        <v>3</v>
      </c>
      <c r="B1" s="9"/>
      <c r="C1" s="9"/>
      <c r="D1" s="9"/>
      <c r="E1" s="10"/>
    </row>
    <row r="2" spans="1:5" x14ac:dyDescent="0.25">
      <c r="A2" s="11" t="s">
        <v>12</v>
      </c>
      <c r="B2" s="12"/>
      <c r="C2" s="12"/>
      <c r="D2" s="12"/>
      <c r="E2" s="11"/>
    </row>
    <row r="3" spans="1:5" x14ac:dyDescent="0.25">
      <c r="A3" s="13"/>
      <c r="B3" s="14"/>
      <c r="C3" s="14"/>
      <c r="D3" s="14"/>
      <c r="E3" s="13"/>
    </row>
    <row r="4" spans="1:5" x14ac:dyDescent="0.25">
      <c r="A4" s="15" t="s">
        <v>0</v>
      </c>
      <c r="B4" s="17" t="s">
        <v>1</v>
      </c>
      <c r="C4" s="18" t="s">
        <v>6</v>
      </c>
      <c r="D4" s="18" t="s">
        <v>7</v>
      </c>
      <c r="E4" s="16" t="s">
        <v>2</v>
      </c>
    </row>
    <row r="5" spans="1:5" ht="15.75" x14ac:dyDescent="0.25">
      <c r="A5" s="38" t="s">
        <v>18</v>
      </c>
      <c r="B5" s="39">
        <v>158.75</v>
      </c>
      <c r="C5" s="39">
        <v>7.56</v>
      </c>
      <c r="D5" s="39">
        <f>B5-C5</f>
        <v>151.19</v>
      </c>
      <c r="E5" s="40" t="s">
        <v>163</v>
      </c>
    </row>
    <row r="6" spans="1:5" ht="15.75" x14ac:dyDescent="0.25">
      <c r="A6" s="38" t="s">
        <v>18</v>
      </c>
      <c r="B6" s="39">
        <v>180.12</v>
      </c>
      <c r="C6" s="39">
        <v>30.02</v>
      </c>
      <c r="D6" s="39">
        <f t="shared" ref="D6:D41" si="0">B6-C6</f>
        <v>150.1</v>
      </c>
      <c r="E6" s="40" t="s">
        <v>68</v>
      </c>
    </row>
    <row r="7" spans="1:5" ht="15.75" x14ac:dyDescent="0.25">
      <c r="A7" s="38" t="s">
        <v>14</v>
      </c>
      <c r="B7" s="39">
        <v>16.8</v>
      </c>
      <c r="C7" s="39">
        <v>2.8</v>
      </c>
      <c r="D7" s="39">
        <f t="shared" si="0"/>
        <v>14</v>
      </c>
      <c r="E7" s="40" t="s">
        <v>164</v>
      </c>
    </row>
    <row r="8" spans="1:5" ht="15.75" x14ac:dyDescent="0.25">
      <c r="A8" s="38" t="s">
        <v>14</v>
      </c>
      <c r="B8" s="39">
        <v>58.5</v>
      </c>
      <c r="C8" s="39"/>
      <c r="D8" s="39">
        <f t="shared" si="0"/>
        <v>58.5</v>
      </c>
      <c r="E8" s="40" t="s">
        <v>165</v>
      </c>
    </row>
    <row r="9" spans="1:5" ht="15.75" x14ac:dyDescent="0.25">
      <c r="A9" s="38" t="s">
        <v>14</v>
      </c>
      <c r="B9" s="39">
        <v>3</v>
      </c>
      <c r="C9" s="39"/>
      <c r="D9" s="39">
        <f t="shared" si="0"/>
        <v>3</v>
      </c>
      <c r="E9" s="40" t="s">
        <v>166</v>
      </c>
    </row>
    <row r="10" spans="1:5" ht="15.75" x14ac:dyDescent="0.25">
      <c r="A10" s="38" t="s">
        <v>14</v>
      </c>
      <c r="B10" s="39">
        <v>49.9</v>
      </c>
      <c r="C10" s="39">
        <v>8.32</v>
      </c>
      <c r="D10" s="39">
        <f t="shared" si="0"/>
        <v>41.58</v>
      </c>
      <c r="E10" s="40" t="s">
        <v>167</v>
      </c>
    </row>
    <row r="11" spans="1:5" ht="15.75" x14ac:dyDescent="0.25">
      <c r="A11" s="38" t="s">
        <v>14</v>
      </c>
      <c r="B11" s="39">
        <v>9.81</v>
      </c>
      <c r="C11" s="39">
        <v>1.64</v>
      </c>
      <c r="D11" s="39">
        <v>8.18</v>
      </c>
      <c r="E11" s="40" t="s">
        <v>168</v>
      </c>
    </row>
    <row r="12" spans="1:5" ht="15.75" x14ac:dyDescent="0.25">
      <c r="A12" s="38" t="s">
        <v>14</v>
      </c>
      <c r="B12" s="39">
        <v>104.94</v>
      </c>
      <c r="C12" s="39"/>
      <c r="D12" s="39">
        <f t="shared" si="0"/>
        <v>104.94</v>
      </c>
      <c r="E12" s="40" t="s">
        <v>169</v>
      </c>
    </row>
    <row r="13" spans="1:5" ht="15.75" x14ac:dyDescent="0.25">
      <c r="A13" s="38" t="s">
        <v>14</v>
      </c>
      <c r="B13" s="39">
        <v>29.99</v>
      </c>
      <c r="C13" s="39">
        <v>5</v>
      </c>
      <c r="D13" s="39">
        <f t="shared" si="0"/>
        <v>24.99</v>
      </c>
      <c r="E13" s="40" t="s">
        <v>170</v>
      </c>
    </row>
    <row r="14" spans="1:5" ht="15.75" x14ac:dyDescent="0.25">
      <c r="A14" s="38" t="s">
        <v>14</v>
      </c>
      <c r="B14" s="39">
        <v>37.93</v>
      </c>
      <c r="C14" s="39"/>
      <c r="D14" s="39">
        <f t="shared" si="0"/>
        <v>37.93</v>
      </c>
      <c r="E14" s="40" t="s">
        <v>171</v>
      </c>
    </row>
    <row r="15" spans="1:5" ht="15.75" x14ac:dyDescent="0.25">
      <c r="A15" s="38" t="s">
        <v>14</v>
      </c>
      <c r="B15" s="39">
        <v>34.950000000000003</v>
      </c>
      <c r="C15" s="39">
        <v>5.82</v>
      </c>
      <c r="D15" s="39">
        <v>29.12</v>
      </c>
      <c r="E15" s="40" t="s">
        <v>172</v>
      </c>
    </row>
    <row r="16" spans="1:5" ht="15.75" x14ac:dyDescent="0.25">
      <c r="A16" s="38">
        <v>5390</v>
      </c>
      <c r="B16" s="39">
        <v>44</v>
      </c>
      <c r="C16" s="39">
        <v>7.34</v>
      </c>
      <c r="D16" s="39">
        <f t="shared" si="0"/>
        <v>36.659999999999997</v>
      </c>
      <c r="E16" s="40" t="s">
        <v>173</v>
      </c>
    </row>
    <row r="17" spans="1:5" ht="15.75" x14ac:dyDescent="0.25">
      <c r="A17" s="38">
        <v>5391</v>
      </c>
      <c r="B17" s="39">
        <v>390.54</v>
      </c>
      <c r="C17" s="39">
        <v>65.09</v>
      </c>
      <c r="D17" s="39">
        <f t="shared" si="0"/>
        <v>325.45000000000005</v>
      </c>
      <c r="E17" s="40" t="s">
        <v>174</v>
      </c>
    </row>
    <row r="18" spans="1:5" ht="15.75" x14ac:dyDescent="0.25">
      <c r="A18" s="38">
        <v>5392</v>
      </c>
      <c r="B18" s="39">
        <v>259.88</v>
      </c>
      <c r="C18" s="39">
        <v>43.31</v>
      </c>
      <c r="D18" s="39">
        <f t="shared" si="0"/>
        <v>216.57</v>
      </c>
      <c r="E18" s="40" t="s">
        <v>175</v>
      </c>
    </row>
    <row r="19" spans="1:5" ht="15.75" x14ac:dyDescent="0.25">
      <c r="A19" s="38">
        <v>5393</v>
      </c>
      <c r="B19" s="39">
        <v>60</v>
      </c>
      <c r="C19" s="39"/>
      <c r="D19" s="39">
        <f t="shared" si="0"/>
        <v>60</v>
      </c>
      <c r="E19" s="40" t="s">
        <v>176</v>
      </c>
    </row>
    <row r="20" spans="1:5" ht="15.75" x14ac:dyDescent="0.25">
      <c r="A20" s="38">
        <v>5394</v>
      </c>
      <c r="B20" s="39">
        <v>1192.24</v>
      </c>
      <c r="C20" s="39"/>
      <c r="D20" s="39">
        <f t="shared" si="0"/>
        <v>1192.24</v>
      </c>
      <c r="E20" s="40" t="s">
        <v>177</v>
      </c>
    </row>
    <row r="21" spans="1:5" ht="15.75" x14ac:dyDescent="0.25">
      <c r="A21" s="38">
        <v>5395</v>
      </c>
      <c r="B21" s="39">
        <v>211.05</v>
      </c>
      <c r="C21" s="39">
        <v>35.18</v>
      </c>
      <c r="D21" s="39">
        <f t="shared" si="0"/>
        <v>175.87</v>
      </c>
      <c r="E21" s="40" t="s">
        <v>178</v>
      </c>
    </row>
    <row r="22" spans="1:5" ht="15.75" x14ac:dyDescent="0.25">
      <c r="A22" s="38">
        <v>5396</v>
      </c>
      <c r="B22" s="41">
        <v>498.78</v>
      </c>
      <c r="C22" s="41">
        <v>83.13</v>
      </c>
      <c r="D22" s="39">
        <f t="shared" si="0"/>
        <v>415.65</v>
      </c>
      <c r="E22" s="40" t="s">
        <v>179</v>
      </c>
    </row>
    <row r="23" spans="1:5" ht="15.75" x14ac:dyDescent="0.25">
      <c r="A23" s="38">
        <v>5397</v>
      </c>
      <c r="B23" s="39">
        <v>2800.2</v>
      </c>
      <c r="C23" s="39">
        <v>466.7</v>
      </c>
      <c r="D23" s="39">
        <f t="shared" si="0"/>
        <v>2333.5</v>
      </c>
      <c r="E23" s="40" t="s">
        <v>180</v>
      </c>
    </row>
    <row r="24" spans="1:5" ht="15.75" x14ac:dyDescent="0.25">
      <c r="A24" s="38">
        <v>5398</v>
      </c>
      <c r="B24" s="41">
        <v>6.18</v>
      </c>
      <c r="C24" s="41">
        <v>1.03</v>
      </c>
      <c r="D24" s="39">
        <f t="shared" si="0"/>
        <v>5.1499999999999995</v>
      </c>
      <c r="E24" s="40" t="s">
        <v>181</v>
      </c>
    </row>
    <row r="25" spans="1:5" ht="15.75" x14ac:dyDescent="0.25">
      <c r="A25" s="38">
        <v>5399</v>
      </c>
      <c r="B25" s="39">
        <v>529.30999999999995</v>
      </c>
      <c r="C25" s="39">
        <v>88.22</v>
      </c>
      <c r="D25" s="39">
        <f t="shared" si="0"/>
        <v>441.08999999999992</v>
      </c>
      <c r="E25" s="40" t="s">
        <v>182</v>
      </c>
    </row>
    <row r="26" spans="1:5" s="7" customFormat="1" ht="15.75" x14ac:dyDescent="0.25">
      <c r="A26" s="38">
        <v>5400</v>
      </c>
      <c r="B26" s="41">
        <v>1457.25</v>
      </c>
      <c r="C26" s="41">
        <v>242.88</v>
      </c>
      <c r="D26" s="39">
        <f t="shared" si="0"/>
        <v>1214.3699999999999</v>
      </c>
      <c r="E26" s="40" t="s">
        <v>183</v>
      </c>
    </row>
    <row r="27" spans="1:5" s="7" customFormat="1" ht="15.75" x14ac:dyDescent="0.25">
      <c r="A27" s="38">
        <v>5401</v>
      </c>
      <c r="B27" s="41">
        <v>118.97</v>
      </c>
      <c r="C27" s="41">
        <v>19.82</v>
      </c>
      <c r="D27" s="39">
        <f t="shared" si="0"/>
        <v>99.15</v>
      </c>
      <c r="E27" s="40" t="s">
        <v>184</v>
      </c>
    </row>
    <row r="28" spans="1:5" s="7" customFormat="1" ht="15.75" x14ac:dyDescent="0.25">
      <c r="A28" s="38">
        <v>5402</v>
      </c>
      <c r="B28" s="41">
        <v>22</v>
      </c>
      <c r="C28" s="41">
        <v>3.67</v>
      </c>
      <c r="D28" s="39">
        <f t="shared" si="0"/>
        <v>18.329999999999998</v>
      </c>
      <c r="E28" s="40" t="s">
        <v>185</v>
      </c>
    </row>
    <row r="29" spans="1:5" ht="15.75" x14ac:dyDescent="0.25">
      <c r="A29" s="38">
        <v>5403</v>
      </c>
      <c r="B29" s="41">
        <v>57.22</v>
      </c>
      <c r="C29" s="41">
        <v>9.5399999999999991</v>
      </c>
      <c r="D29" s="39">
        <f t="shared" si="0"/>
        <v>47.68</v>
      </c>
      <c r="E29" s="40" t="s">
        <v>186</v>
      </c>
    </row>
    <row r="30" spans="1:5" ht="15.75" x14ac:dyDescent="0.25">
      <c r="A30" s="38">
        <v>5404</v>
      </c>
      <c r="B30" s="41">
        <v>1200</v>
      </c>
      <c r="C30" s="41">
        <v>200</v>
      </c>
      <c r="D30" s="39">
        <f t="shared" si="0"/>
        <v>1000</v>
      </c>
      <c r="E30" s="40" t="s">
        <v>187</v>
      </c>
    </row>
    <row r="31" spans="1:5" ht="15.75" x14ac:dyDescent="0.25">
      <c r="A31" s="38">
        <v>5405</v>
      </c>
      <c r="B31" s="41">
        <v>301.17</v>
      </c>
      <c r="C31" s="41">
        <v>50.19</v>
      </c>
      <c r="D31" s="39">
        <f t="shared" si="0"/>
        <v>250.98000000000002</v>
      </c>
      <c r="E31" s="40" t="s">
        <v>39</v>
      </c>
    </row>
    <row r="32" spans="1:5" ht="15.75" x14ac:dyDescent="0.25">
      <c r="A32" s="38">
        <v>5406</v>
      </c>
      <c r="B32" s="41">
        <v>673.01</v>
      </c>
      <c r="C32" s="41">
        <v>112.17</v>
      </c>
      <c r="D32" s="39">
        <f t="shared" si="0"/>
        <v>560.84</v>
      </c>
      <c r="E32" s="40" t="s">
        <v>188</v>
      </c>
    </row>
    <row r="33" spans="1:5" ht="15.75" x14ac:dyDescent="0.25">
      <c r="A33" s="38">
        <v>5407</v>
      </c>
      <c r="B33" s="41">
        <v>15305.39</v>
      </c>
      <c r="C33" s="41">
        <v>2550.6</v>
      </c>
      <c r="D33" s="39">
        <f t="shared" si="0"/>
        <v>12754.789999999999</v>
      </c>
      <c r="E33" s="40" t="s">
        <v>189</v>
      </c>
    </row>
    <row r="34" spans="1:5" ht="15.75" x14ac:dyDescent="0.25">
      <c r="A34" s="38">
        <v>5408</v>
      </c>
      <c r="B34" s="39">
        <v>105</v>
      </c>
      <c r="C34" s="39"/>
      <c r="D34" s="39">
        <f t="shared" si="0"/>
        <v>105</v>
      </c>
      <c r="E34" s="40" t="s">
        <v>190</v>
      </c>
    </row>
    <row r="35" spans="1:5" ht="15.75" x14ac:dyDescent="0.25">
      <c r="A35" s="38">
        <v>5409</v>
      </c>
      <c r="B35" s="41">
        <v>12</v>
      </c>
      <c r="C35" s="41"/>
      <c r="D35" s="39">
        <f t="shared" si="0"/>
        <v>12</v>
      </c>
      <c r="E35" s="40" t="s">
        <v>191</v>
      </c>
    </row>
    <row r="36" spans="1:5" ht="15.75" x14ac:dyDescent="0.25">
      <c r="A36" s="31"/>
      <c r="B36" s="41">
        <v>10147.370000000001</v>
      </c>
      <c r="C36" s="41"/>
      <c r="D36" s="39">
        <f t="shared" si="0"/>
        <v>10147.370000000001</v>
      </c>
      <c r="E36" s="40" t="s">
        <v>51</v>
      </c>
    </row>
    <row r="37" spans="1:5" ht="15.75" x14ac:dyDescent="0.25">
      <c r="A37" s="31"/>
      <c r="B37" s="41">
        <v>2819.13</v>
      </c>
      <c r="C37" s="41"/>
      <c r="D37" s="39">
        <f t="shared" si="0"/>
        <v>2819.13</v>
      </c>
      <c r="E37" s="40" t="s">
        <v>52</v>
      </c>
    </row>
    <row r="38" spans="1:5" ht="15.75" x14ac:dyDescent="0.25">
      <c r="A38" s="31"/>
      <c r="B38" s="41">
        <v>3878.1</v>
      </c>
      <c r="C38" s="41"/>
      <c r="D38" s="39">
        <f t="shared" si="0"/>
        <v>3878.1</v>
      </c>
      <c r="E38" s="40" t="s">
        <v>53</v>
      </c>
    </row>
    <row r="39" spans="1:5" ht="15.75" x14ac:dyDescent="0.25">
      <c r="A39" s="31"/>
      <c r="B39" s="41">
        <v>675</v>
      </c>
      <c r="C39" s="41"/>
      <c r="D39" s="39">
        <f t="shared" si="0"/>
        <v>675</v>
      </c>
      <c r="E39" s="40" t="s">
        <v>192</v>
      </c>
    </row>
    <row r="40" spans="1:5" ht="15.75" x14ac:dyDescent="0.25">
      <c r="A40" s="31"/>
      <c r="B40" s="41">
        <v>100</v>
      </c>
      <c r="C40" s="41"/>
      <c r="D40" s="39">
        <f t="shared" si="0"/>
        <v>100</v>
      </c>
      <c r="E40" s="40" t="s">
        <v>193</v>
      </c>
    </row>
    <row r="41" spans="1:5" ht="15.75" x14ac:dyDescent="0.25">
      <c r="A41" s="31"/>
      <c r="B41" s="41">
        <v>17.850000000000001</v>
      </c>
      <c r="C41" s="41"/>
      <c r="D41" s="39">
        <f t="shared" si="0"/>
        <v>17.850000000000001</v>
      </c>
      <c r="E41" s="40" t="s">
        <v>194</v>
      </c>
    </row>
    <row r="42" spans="1:5" ht="15.75" x14ac:dyDescent="0.25">
      <c r="A42" s="21"/>
      <c r="B42" s="39">
        <f>SUM(B5:B41)</f>
        <v>43566.329999999994</v>
      </c>
      <c r="C42" s="39">
        <f t="shared" ref="C42:D42" si="1">SUM(C5:C41)</f>
        <v>4040.0299999999997</v>
      </c>
      <c r="D42" s="39">
        <f t="shared" si="1"/>
        <v>39526.299999999996</v>
      </c>
      <c r="E42" s="40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7"/>
  <sheetViews>
    <sheetView workbookViewId="0">
      <selection activeCell="I22" sqref="I22"/>
    </sheetView>
  </sheetViews>
  <sheetFormatPr defaultRowHeight="15.75" x14ac:dyDescent="0.25"/>
  <cols>
    <col min="1" max="1" width="6" style="78" customWidth="1"/>
    <col min="2" max="2" width="11.28515625" style="32" bestFit="1" customWidth="1"/>
    <col min="3" max="3" width="9.42578125" style="32" customWidth="1"/>
    <col min="4" max="4" width="9.7109375" style="32" customWidth="1"/>
    <col min="5" max="5" width="68.42578125" style="78" customWidth="1"/>
    <col min="6" max="16384" width="9.140625" style="78"/>
  </cols>
  <sheetData>
    <row r="1" spans="1:9" x14ac:dyDescent="0.25">
      <c r="A1" s="44" t="s">
        <v>3</v>
      </c>
      <c r="B1" s="49"/>
      <c r="C1" s="49"/>
      <c r="D1" s="49"/>
      <c r="E1" s="45"/>
      <c r="F1" s="32"/>
      <c r="G1" s="32"/>
    </row>
    <row r="2" spans="1:9" x14ac:dyDescent="0.25">
      <c r="A2" s="44" t="s">
        <v>233</v>
      </c>
      <c r="B2" s="49"/>
      <c r="C2" s="49"/>
      <c r="D2" s="49"/>
      <c r="E2" s="44"/>
      <c r="F2" s="32"/>
      <c r="G2" s="32"/>
    </row>
    <row r="3" spans="1:9" ht="31.5" x14ac:dyDescent="0.25">
      <c r="A3" s="89" t="s">
        <v>195</v>
      </c>
      <c r="B3" s="79" t="s">
        <v>1</v>
      </c>
      <c r="C3" s="79" t="s">
        <v>196</v>
      </c>
      <c r="D3" s="79" t="s">
        <v>7</v>
      </c>
      <c r="E3" s="88" t="s">
        <v>2</v>
      </c>
      <c r="F3" s="32"/>
      <c r="G3" s="32"/>
    </row>
    <row r="4" spans="1:9" x14ac:dyDescent="0.25">
      <c r="A4" s="42" t="s">
        <v>14</v>
      </c>
      <c r="B4" s="36">
        <v>56.24</v>
      </c>
      <c r="C4" s="36">
        <v>9.3699999999999992</v>
      </c>
      <c r="D4" s="36">
        <f>B4-C4</f>
        <v>46.870000000000005</v>
      </c>
      <c r="E4" s="43" t="s">
        <v>197</v>
      </c>
      <c r="F4" s="32"/>
      <c r="G4" s="32"/>
    </row>
    <row r="5" spans="1:9" x14ac:dyDescent="0.25">
      <c r="A5" s="42" t="s">
        <v>14</v>
      </c>
      <c r="B5" s="36">
        <v>12.48</v>
      </c>
      <c r="C5" s="36">
        <v>2.08</v>
      </c>
      <c r="D5" s="36">
        <f t="shared" ref="D5:D44" si="0">B5-C5</f>
        <v>10.4</v>
      </c>
      <c r="E5" s="43" t="s">
        <v>198</v>
      </c>
      <c r="F5" s="32"/>
      <c r="G5" s="32"/>
    </row>
    <row r="6" spans="1:9" x14ac:dyDescent="0.25">
      <c r="A6" s="42" t="s">
        <v>14</v>
      </c>
      <c r="B6" s="36">
        <v>215</v>
      </c>
      <c r="C6" s="36">
        <v>35.83</v>
      </c>
      <c r="D6" s="36">
        <f t="shared" si="0"/>
        <v>179.17000000000002</v>
      </c>
      <c r="E6" s="43" t="s">
        <v>199</v>
      </c>
      <c r="F6" s="32"/>
      <c r="G6" s="32"/>
    </row>
    <row r="7" spans="1:9" x14ac:dyDescent="0.25">
      <c r="A7" s="42" t="s">
        <v>14</v>
      </c>
      <c r="B7" s="36">
        <v>18.95</v>
      </c>
      <c r="C7" s="36">
        <v>3.19</v>
      </c>
      <c r="D7" s="36">
        <f t="shared" si="0"/>
        <v>15.76</v>
      </c>
      <c r="E7" s="43" t="s">
        <v>200</v>
      </c>
      <c r="F7" s="32"/>
      <c r="G7" s="32"/>
    </row>
    <row r="8" spans="1:9" x14ac:dyDescent="0.25">
      <c r="A8" s="42" t="s">
        <v>14</v>
      </c>
      <c r="B8" s="36">
        <v>71.3</v>
      </c>
      <c r="C8" s="36">
        <v>11.88</v>
      </c>
      <c r="D8" s="36">
        <f t="shared" si="0"/>
        <v>59.419999999999995</v>
      </c>
      <c r="E8" s="43" t="s">
        <v>201</v>
      </c>
      <c r="F8" s="32"/>
      <c r="G8" s="32"/>
    </row>
    <row r="9" spans="1:9" x14ac:dyDescent="0.25">
      <c r="A9" s="42" t="s">
        <v>14</v>
      </c>
      <c r="B9" s="36">
        <v>19.95</v>
      </c>
      <c r="C9" s="36">
        <v>3.33</v>
      </c>
      <c r="D9" s="36">
        <f t="shared" si="0"/>
        <v>16.619999999999997</v>
      </c>
      <c r="E9" s="43" t="s">
        <v>202</v>
      </c>
      <c r="F9" s="32"/>
      <c r="G9" s="32"/>
    </row>
    <row r="10" spans="1:9" x14ac:dyDescent="0.25">
      <c r="A10" s="42" t="s">
        <v>14</v>
      </c>
      <c r="B10" s="36">
        <v>21.48</v>
      </c>
      <c r="C10" s="36">
        <v>3.58</v>
      </c>
      <c r="D10" s="36">
        <f t="shared" si="0"/>
        <v>17.899999999999999</v>
      </c>
      <c r="E10" s="43" t="s">
        <v>203</v>
      </c>
    </row>
    <row r="11" spans="1:9" x14ac:dyDescent="0.25">
      <c r="A11" s="42" t="s">
        <v>18</v>
      </c>
      <c r="B11" s="36">
        <v>177</v>
      </c>
      <c r="C11" s="36">
        <v>29.5</v>
      </c>
      <c r="D11" s="36">
        <f t="shared" si="0"/>
        <v>147.5</v>
      </c>
      <c r="E11" s="43" t="s">
        <v>68</v>
      </c>
    </row>
    <row r="12" spans="1:9" x14ac:dyDescent="0.25">
      <c r="A12" s="42" t="s">
        <v>18</v>
      </c>
      <c r="B12" s="36">
        <v>792</v>
      </c>
      <c r="C12" s="36">
        <v>132</v>
      </c>
      <c r="D12" s="36">
        <f t="shared" si="0"/>
        <v>660</v>
      </c>
      <c r="E12" s="43" t="s">
        <v>204</v>
      </c>
    </row>
    <row r="13" spans="1:9" ht="18" customHeight="1" x14ac:dyDescent="0.25">
      <c r="A13" s="42" t="s">
        <v>18</v>
      </c>
      <c r="B13" s="36">
        <v>79.81</v>
      </c>
      <c r="C13" s="36">
        <v>3.8</v>
      </c>
      <c r="D13" s="36">
        <f t="shared" si="0"/>
        <v>76.010000000000005</v>
      </c>
      <c r="E13" s="43" t="s">
        <v>205</v>
      </c>
    </row>
    <row r="14" spans="1:9" x14ac:dyDescent="0.25">
      <c r="A14" s="42">
        <v>5417</v>
      </c>
      <c r="B14" s="36">
        <v>1500</v>
      </c>
      <c r="C14" s="36"/>
      <c r="D14" s="36">
        <f t="shared" si="0"/>
        <v>1500</v>
      </c>
      <c r="E14" s="43" t="s">
        <v>206</v>
      </c>
    </row>
    <row r="15" spans="1:9" x14ac:dyDescent="0.25">
      <c r="A15" s="42">
        <v>5418</v>
      </c>
      <c r="B15" s="36">
        <v>31.19</v>
      </c>
      <c r="C15" s="36"/>
      <c r="D15" s="36">
        <f t="shared" si="0"/>
        <v>31.19</v>
      </c>
      <c r="E15" s="43" t="s">
        <v>207</v>
      </c>
      <c r="I15" s="78" t="s">
        <v>5</v>
      </c>
    </row>
    <row r="16" spans="1:9" x14ac:dyDescent="0.25">
      <c r="A16" s="42">
        <v>5419</v>
      </c>
      <c r="B16" s="36">
        <v>691</v>
      </c>
      <c r="C16" s="36">
        <v>96</v>
      </c>
      <c r="D16" s="36">
        <f t="shared" si="0"/>
        <v>595</v>
      </c>
      <c r="E16" s="43" t="s">
        <v>208</v>
      </c>
    </row>
    <row r="17" spans="1:7" x14ac:dyDescent="0.25">
      <c r="A17" s="42">
        <v>5420</v>
      </c>
      <c r="B17" s="36">
        <v>180</v>
      </c>
      <c r="C17" s="36"/>
      <c r="D17" s="36">
        <f t="shared" si="0"/>
        <v>180</v>
      </c>
      <c r="E17" s="43" t="s">
        <v>209</v>
      </c>
    </row>
    <row r="18" spans="1:7" x14ac:dyDescent="0.25">
      <c r="A18" s="42">
        <v>5421</v>
      </c>
      <c r="B18" s="36">
        <v>26.12</v>
      </c>
      <c r="C18" s="36">
        <v>4.3499999999999996</v>
      </c>
      <c r="D18" s="36">
        <f t="shared" si="0"/>
        <v>21.770000000000003</v>
      </c>
      <c r="E18" s="43" t="s">
        <v>210</v>
      </c>
      <c r="G18" s="78" t="s">
        <v>5</v>
      </c>
    </row>
    <row r="19" spans="1:7" ht="15.75" customHeight="1" x14ac:dyDescent="0.25">
      <c r="A19" s="42">
        <v>5422</v>
      </c>
      <c r="B19" s="36">
        <v>100</v>
      </c>
      <c r="C19" s="36"/>
      <c r="D19" s="36">
        <f t="shared" si="0"/>
        <v>100</v>
      </c>
      <c r="E19" s="43" t="s">
        <v>211</v>
      </c>
    </row>
    <row r="20" spans="1:7" x14ac:dyDescent="0.25">
      <c r="A20" s="42">
        <v>5424</v>
      </c>
      <c r="B20" s="36">
        <v>17.82</v>
      </c>
      <c r="C20" s="36">
        <v>2.97</v>
      </c>
      <c r="D20" s="36">
        <f t="shared" si="0"/>
        <v>14.85</v>
      </c>
      <c r="E20" s="43" t="s">
        <v>212</v>
      </c>
    </row>
    <row r="21" spans="1:7" x14ac:dyDescent="0.25">
      <c r="A21" s="42">
        <v>5437</v>
      </c>
      <c r="B21" s="36">
        <v>81.5</v>
      </c>
      <c r="C21" s="36">
        <v>13.59</v>
      </c>
      <c r="D21" s="36">
        <f t="shared" si="0"/>
        <v>67.91</v>
      </c>
      <c r="E21" s="43" t="s">
        <v>213</v>
      </c>
    </row>
    <row r="22" spans="1:7" x14ac:dyDescent="0.25">
      <c r="A22" s="42">
        <v>5438</v>
      </c>
      <c r="B22" s="36">
        <v>141.62</v>
      </c>
      <c r="C22" s="36">
        <v>23.6</v>
      </c>
      <c r="D22" s="36">
        <f t="shared" si="0"/>
        <v>118.02000000000001</v>
      </c>
      <c r="E22" s="43" t="s">
        <v>214</v>
      </c>
    </row>
    <row r="23" spans="1:7" x14ac:dyDescent="0.25">
      <c r="A23" s="42">
        <v>5439</v>
      </c>
      <c r="B23" s="36">
        <v>43.35</v>
      </c>
      <c r="C23" s="36">
        <v>7.23</v>
      </c>
      <c r="D23" s="36">
        <f t="shared" si="0"/>
        <v>36.120000000000005</v>
      </c>
      <c r="E23" s="43" t="s">
        <v>215</v>
      </c>
    </row>
    <row r="24" spans="1:7" x14ac:dyDescent="0.25">
      <c r="A24" s="42">
        <v>5440</v>
      </c>
      <c r="B24" s="36">
        <v>255.6</v>
      </c>
      <c r="C24" s="36">
        <v>42.6</v>
      </c>
      <c r="D24" s="36">
        <f t="shared" si="0"/>
        <v>213</v>
      </c>
      <c r="E24" s="43" t="s">
        <v>216</v>
      </c>
    </row>
    <row r="25" spans="1:7" x14ac:dyDescent="0.25">
      <c r="A25" s="42">
        <v>5441</v>
      </c>
      <c r="B25" s="36">
        <v>138.91</v>
      </c>
      <c r="C25" s="36">
        <v>23.11</v>
      </c>
      <c r="D25" s="36">
        <f t="shared" si="0"/>
        <v>115.8</v>
      </c>
      <c r="E25" s="43" t="s">
        <v>217</v>
      </c>
    </row>
    <row r="26" spans="1:7" x14ac:dyDescent="0.25">
      <c r="A26" s="42">
        <v>5442</v>
      </c>
      <c r="B26" s="36">
        <v>309.38</v>
      </c>
      <c r="C26" s="36">
        <v>51.57</v>
      </c>
      <c r="D26" s="36">
        <f t="shared" si="0"/>
        <v>257.81</v>
      </c>
      <c r="E26" s="43" t="s">
        <v>218</v>
      </c>
    </row>
    <row r="27" spans="1:7" x14ac:dyDescent="0.25">
      <c r="A27" s="42">
        <v>5443</v>
      </c>
      <c r="B27" s="36">
        <v>249.8</v>
      </c>
      <c r="C27" s="36">
        <v>41.64</v>
      </c>
      <c r="D27" s="36">
        <f t="shared" si="0"/>
        <v>208.16000000000003</v>
      </c>
      <c r="E27" s="43" t="s">
        <v>219</v>
      </c>
    </row>
    <row r="28" spans="1:7" x14ac:dyDescent="0.25">
      <c r="A28" s="42">
        <v>5444</v>
      </c>
      <c r="B28" s="36">
        <v>36</v>
      </c>
      <c r="C28" s="36">
        <v>6</v>
      </c>
      <c r="D28" s="36">
        <f t="shared" si="0"/>
        <v>30</v>
      </c>
      <c r="E28" s="43" t="s">
        <v>220</v>
      </c>
    </row>
    <row r="29" spans="1:7" x14ac:dyDescent="0.25">
      <c r="A29" s="42">
        <v>5445</v>
      </c>
      <c r="B29" s="36">
        <v>525.95000000000005</v>
      </c>
      <c r="C29" s="36"/>
      <c r="D29" s="36">
        <f t="shared" si="0"/>
        <v>525.95000000000005</v>
      </c>
      <c r="E29" s="43" t="s">
        <v>221</v>
      </c>
    </row>
    <row r="30" spans="1:7" x14ac:dyDescent="0.25">
      <c r="A30" s="42">
        <v>5446</v>
      </c>
      <c r="B30" s="36">
        <v>216</v>
      </c>
      <c r="C30" s="36">
        <v>34</v>
      </c>
      <c r="D30" s="36">
        <f t="shared" si="0"/>
        <v>182</v>
      </c>
      <c r="E30" s="43" t="s">
        <v>222</v>
      </c>
    </row>
    <row r="31" spans="1:7" x14ac:dyDescent="0.25">
      <c r="A31" s="42">
        <v>5447</v>
      </c>
      <c r="B31" s="36">
        <v>226.9</v>
      </c>
      <c r="C31" s="36">
        <v>37.81</v>
      </c>
      <c r="D31" s="36">
        <f t="shared" si="0"/>
        <v>189.09</v>
      </c>
      <c r="E31" s="43" t="s">
        <v>39</v>
      </c>
    </row>
    <row r="32" spans="1:7" x14ac:dyDescent="0.25">
      <c r="A32" s="42">
        <v>5448</v>
      </c>
      <c r="B32" s="37">
        <v>3160</v>
      </c>
      <c r="C32" s="37">
        <v>526.66</v>
      </c>
      <c r="D32" s="36">
        <f t="shared" si="0"/>
        <v>2633.34</v>
      </c>
      <c r="E32" s="43" t="s">
        <v>223</v>
      </c>
    </row>
    <row r="33" spans="1:5" x14ac:dyDescent="0.25">
      <c r="A33" s="42">
        <v>5449</v>
      </c>
      <c r="B33" s="36">
        <v>21.5</v>
      </c>
      <c r="C33" s="36"/>
      <c r="D33" s="36">
        <f t="shared" si="0"/>
        <v>21.5</v>
      </c>
      <c r="E33" s="43" t="s">
        <v>224</v>
      </c>
    </row>
    <row r="34" spans="1:5" x14ac:dyDescent="0.25">
      <c r="A34" s="42">
        <v>5450</v>
      </c>
      <c r="B34" s="37">
        <v>5.0999999999999996</v>
      </c>
      <c r="C34" s="37">
        <v>0.85</v>
      </c>
      <c r="D34" s="36">
        <f t="shared" si="0"/>
        <v>4.25</v>
      </c>
      <c r="E34" s="43" t="s">
        <v>225</v>
      </c>
    </row>
    <row r="35" spans="1:5" x14ac:dyDescent="0.25">
      <c r="A35" s="42">
        <v>5451</v>
      </c>
      <c r="B35" s="36">
        <v>3.99</v>
      </c>
      <c r="C35" s="36">
        <v>0.66</v>
      </c>
      <c r="D35" s="36">
        <f t="shared" si="0"/>
        <v>3.33</v>
      </c>
      <c r="E35" s="43" t="s">
        <v>226</v>
      </c>
    </row>
    <row r="36" spans="1:5" x14ac:dyDescent="0.25">
      <c r="A36" s="42">
        <v>5452</v>
      </c>
      <c r="B36" s="37">
        <v>120</v>
      </c>
      <c r="C36" s="37">
        <v>20</v>
      </c>
      <c r="D36" s="36">
        <f t="shared" si="0"/>
        <v>100</v>
      </c>
      <c r="E36" s="43" t="s">
        <v>227</v>
      </c>
    </row>
    <row r="37" spans="1:5" x14ac:dyDescent="0.25">
      <c r="A37" s="42">
        <v>5453</v>
      </c>
      <c r="B37" s="37">
        <v>30</v>
      </c>
      <c r="C37" s="37"/>
      <c r="D37" s="36">
        <f t="shared" si="0"/>
        <v>30</v>
      </c>
      <c r="E37" s="43" t="s">
        <v>228</v>
      </c>
    </row>
    <row r="38" spans="1:5" x14ac:dyDescent="0.25">
      <c r="A38" s="42">
        <v>5454</v>
      </c>
      <c r="B38" s="37">
        <v>719.78</v>
      </c>
      <c r="C38" s="37">
        <v>119.96</v>
      </c>
      <c r="D38" s="36">
        <f t="shared" si="0"/>
        <v>599.81999999999994</v>
      </c>
      <c r="E38" s="43" t="s">
        <v>229</v>
      </c>
    </row>
    <row r="39" spans="1:5" x14ac:dyDescent="0.25">
      <c r="A39" s="43"/>
      <c r="B39" s="37">
        <v>10147.57</v>
      </c>
      <c r="C39" s="37"/>
      <c r="D39" s="36">
        <f t="shared" si="0"/>
        <v>10147.57</v>
      </c>
      <c r="E39" s="43" t="s">
        <v>51</v>
      </c>
    </row>
    <row r="40" spans="1:5" x14ac:dyDescent="0.25">
      <c r="A40" s="43"/>
      <c r="B40" s="37">
        <v>2818.93</v>
      </c>
      <c r="C40" s="37"/>
      <c r="D40" s="36">
        <f t="shared" si="0"/>
        <v>2818.93</v>
      </c>
      <c r="E40" s="43" t="s">
        <v>52</v>
      </c>
    </row>
    <row r="41" spans="1:5" x14ac:dyDescent="0.25">
      <c r="A41" s="43"/>
      <c r="B41" s="37">
        <v>3878.1</v>
      </c>
      <c r="C41" s="37"/>
      <c r="D41" s="36">
        <f t="shared" si="0"/>
        <v>3878.1</v>
      </c>
      <c r="E41" s="43" t="s">
        <v>53</v>
      </c>
    </row>
    <row r="42" spans="1:5" x14ac:dyDescent="0.25">
      <c r="A42" s="43" t="s">
        <v>18</v>
      </c>
      <c r="B42" s="37">
        <v>79.349999999999994</v>
      </c>
      <c r="C42" s="37">
        <v>3.78</v>
      </c>
      <c r="D42" s="36">
        <f t="shared" si="0"/>
        <v>75.569999999999993</v>
      </c>
      <c r="E42" s="43" t="s">
        <v>205</v>
      </c>
    </row>
    <row r="43" spans="1:5" ht="31.5" x14ac:dyDescent="0.25">
      <c r="A43" s="43">
        <v>5457</v>
      </c>
      <c r="B43" s="37">
        <v>3759.6</v>
      </c>
      <c r="C43" s="37">
        <v>626.6</v>
      </c>
      <c r="D43" s="36">
        <f t="shared" si="0"/>
        <v>3133</v>
      </c>
      <c r="E43" s="90" t="s">
        <v>230</v>
      </c>
    </row>
    <row r="44" spans="1:5" x14ac:dyDescent="0.25">
      <c r="A44" s="43">
        <v>5459</v>
      </c>
      <c r="B44" s="37">
        <v>299</v>
      </c>
      <c r="C44" s="37">
        <v>30.67</v>
      </c>
      <c r="D44" s="36">
        <f t="shared" si="0"/>
        <v>268.33</v>
      </c>
      <c r="E44" s="90" t="s">
        <v>208</v>
      </c>
    </row>
    <row r="45" spans="1:5" x14ac:dyDescent="0.25">
      <c r="A45" s="43">
        <v>5460</v>
      </c>
      <c r="B45" s="37">
        <v>138.6</v>
      </c>
      <c r="C45" s="37">
        <v>23.1</v>
      </c>
      <c r="D45" s="36">
        <f>B45-C45</f>
        <v>115.5</v>
      </c>
      <c r="E45" s="43" t="s">
        <v>231</v>
      </c>
    </row>
    <row r="46" spans="1:5" x14ac:dyDescent="0.25">
      <c r="A46" s="43">
        <v>5461</v>
      </c>
      <c r="B46" s="37">
        <v>707.4</v>
      </c>
      <c r="C46" s="37">
        <v>117.9</v>
      </c>
      <c r="D46" s="36">
        <f>B46-C46</f>
        <v>589.5</v>
      </c>
      <c r="E46" s="43" t="s">
        <v>232</v>
      </c>
    </row>
    <row r="47" spans="1:5" x14ac:dyDescent="0.25">
      <c r="A47" s="35"/>
      <c r="B47" s="36">
        <f>SUM(B4:B46)</f>
        <v>32124.269999999997</v>
      </c>
      <c r="C47" s="36">
        <f>SUM(C4:C46)</f>
        <v>2089.21</v>
      </c>
      <c r="D47" s="36">
        <f>SUM(D4:D46)</f>
        <v>30035.059999999998</v>
      </c>
      <c r="E47" s="43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4"/>
  <sheetViews>
    <sheetView workbookViewId="0">
      <selection activeCell="E33" sqref="E33"/>
    </sheetView>
  </sheetViews>
  <sheetFormatPr defaultRowHeight="15" x14ac:dyDescent="0.25"/>
  <cols>
    <col min="1" max="1" width="7.7109375" customWidth="1"/>
    <col min="2" max="3" width="9.42578125" style="6" customWidth="1"/>
    <col min="4" max="4" width="9.7109375" style="6" customWidth="1"/>
    <col min="5" max="5" width="66" customWidth="1"/>
  </cols>
  <sheetData>
    <row r="1" spans="1:7" ht="15.75" x14ac:dyDescent="0.25">
      <c r="A1" s="8" t="s">
        <v>3</v>
      </c>
      <c r="B1" s="9"/>
      <c r="C1" s="9"/>
      <c r="D1" s="19"/>
    </row>
    <row r="2" spans="1:7" x14ac:dyDescent="0.25">
      <c r="A2" s="11" t="s">
        <v>13</v>
      </c>
      <c r="B2" s="12"/>
      <c r="C2" s="12"/>
      <c r="D2" s="12"/>
    </row>
    <row r="3" spans="1:7" ht="30" x14ac:dyDescent="0.25">
      <c r="A3" s="15" t="s">
        <v>0</v>
      </c>
      <c r="B3" s="17" t="s">
        <v>1</v>
      </c>
      <c r="C3" s="18" t="s">
        <v>6</v>
      </c>
      <c r="D3" s="18" t="s">
        <v>7</v>
      </c>
      <c r="E3" s="16" t="s">
        <v>2</v>
      </c>
      <c r="F3" s="19"/>
      <c r="G3" s="20"/>
    </row>
    <row r="4" spans="1:7" ht="15.75" x14ac:dyDescent="0.25">
      <c r="A4" s="38" t="s">
        <v>132</v>
      </c>
      <c r="B4" s="39">
        <v>177</v>
      </c>
      <c r="C4" s="39">
        <v>29.5</v>
      </c>
      <c r="D4" s="39">
        <f>B4-C4</f>
        <v>147.5</v>
      </c>
      <c r="E4" s="91" t="s">
        <v>68</v>
      </c>
      <c r="F4" s="19"/>
      <c r="G4" s="20"/>
    </row>
    <row r="5" spans="1:7" ht="13.5" customHeight="1" x14ac:dyDescent="0.25">
      <c r="A5" s="38" t="s">
        <v>132</v>
      </c>
      <c r="B5" s="39">
        <v>10.44</v>
      </c>
      <c r="C5" s="39">
        <v>1.74</v>
      </c>
      <c r="D5" s="39">
        <f t="shared" ref="D5:D43" si="0">B5-C5</f>
        <v>8.6999999999999993</v>
      </c>
      <c r="E5" s="91" t="s">
        <v>234</v>
      </c>
    </row>
    <row r="6" spans="1:7" ht="15.75" x14ac:dyDescent="0.25">
      <c r="A6" s="38" t="s">
        <v>132</v>
      </c>
      <c r="B6" s="39">
        <v>5.35</v>
      </c>
      <c r="C6" s="39">
        <v>0.89</v>
      </c>
      <c r="D6" s="39">
        <f t="shared" si="0"/>
        <v>4.46</v>
      </c>
      <c r="E6" s="91" t="s">
        <v>235</v>
      </c>
    </row>
    <row r="7" spans="1:7" s="7" customFormat="1" ht="15.75" x14ac:dyDescent="0.25">
      <c r="A7" s="38" t="s">
        <v>132</v>
      </c>
      <c r="B7" s="39">
        <v>7.99</v>
      </c>
      <c r="C7" s="39"/>
      <c r="D7" s="39">
        <f t="shared" si="0"/>
        <v>7.99</v>
      </c>
      <c r="E7" s="91" t="s">
        <v>236</v>
      </c>
    </row>
    <row r="8" spans="1:7" ht="15.75" x14ac:dyDescent="0.25">
      <c r="A8" s="38" t="s">
        <v>132</v>
      </c>
      <c r="B8" s="39">
        <v>31.48</v>
      </c>
      <c r="C8" s="39">
        <v>5.25</v>
      </c>
      <c r="D8" s="39">
        <f t="shared" si="0"/>
        <v>26.23</v>
      </c>
      <c r="E8" s="91" t="s">
        <v>237</v>
      </c>
    </row>
    <row r="9" spans="1:7" ht="15.75" x14ac:dyDescent="0.25">
      <c r="A9" s="38" t="s">
        <v>132</v>
      </c>
      <c r="B9" s="39">
        <v>5.69</v>
      </c>
      <c r="C9" s="39"/>
      <c r="D9" s="39">
        <f t="shared" si="0"/>
        <v>5.69</v>
      </c>
      <c r="E9" s="91" t="s">
        <v>238</v>
      </c>
    </row>
    <row r="10" spans="1:7" s="10" customFormat="1" ht="15.75" x14ac:dyDescent="0.25">
      <c r="A10" s="38" t="s">
        <v>132</v>
      </c>
      <c r="B10" s="39">
        <v>20.21</v>
      </c>
      <c r="C10" s="39">
        <v>3.23</v>
      </c>
      <c r="D10" s="39">
        <f t="shared" si="0"/>
        <v>16.98</v>
      </c>
      <c r="E10" s="91" t="s">
        <v>239</v>
      </c>
      <c r="G10" s="10" t="s">
        <v>5</v>
      </c>
    </row>
    <row r="11" spans="1:7" ht="15.75" x14ac:dyDescent="0.25">
      <c r="A11" s="38" t="s">
        <v>132</v>
      </c>
      <c r="B11" s="39">
        <v>36.54</v>
      </c>
      <c r="C11" s="39">
        <v>6.09</v>
      </c>
      <c r="D11" s="39">
        <f t="shared" si="0"/>
        <v>30.45</v>
      </c>
      <c r="E11" s="91" t="s">
        <v>240</v>
      </c>
    </row>
    <row r="12" spans="1:7" ht="15.75" x14ac:dyDescent="0.25">
      <c r="A12" s="38">
        <v>5462</v>
      </c>
      <c r="B12" s="92">
        <v>436.25</v>
      </c>
      <c r="C12" s="92"/>
      <c r="D12" s="39">
        <f t="shared" si="0"/>
        <v>436.25</v>
      </c>
      <c r="E12" s="93" t="s">
        <v>241</v>
      </c>
    </row>
    <row r="13" spans="1:7" ht="15.75" x14ac:dyDescent="0.25">
      <c r="A13" s="38">
        <v>5463</v>
      </c>
      <c r="B13" s="39">
        <v>432</v>
      </c>
      <c r="C13" s="39">
        <v>72</v>
      </c>
      <c r="D13" s="39">
        <f t="shared" si="0"/>
        <v>360</v>
      </c>
      <c r="E13" s="40" t="s">
        <v>242</v>
      </c>
    </row>
    <row r="14" spans="1:7" ht="15.75" x14ac:dyDescent="0.25">
      <c r="A14" s="38">
        <v>5465</v>
      </c>
      <c r="B14" s="39">
        <v>596.4</v>
      </c>
      <c r="C14" s="39">
        <v>99.4</v>
      </c>
      <c r="D14" s="39">
        <f t="shared" si="0"/>
        <v>497</v>
      </c>
      <c r="E14" s="40" t="s">
        <v>243</v>
      </c>
    </row>
    <row r="15" spans="1:7" ht="18" customHeight="1" x14ac:dyDescent="0.25">
      <c r="A15" s="38">
        <v>5466</v>
      </c>
      <c r="B15" s="39">
        <v>165</v>
      </c>
      <c r="C15" s="39"/>
      <c r="D15" s="39">
        <f t="shared" si="0"/>
        <v>165</v>
      </c>
      <c r="E15" s="40" t="s">
        <v>244</v>
      </c>
    </row>
    <row r="16" spans="1:7" ht="15.75" x14ac:dyDescent="0.25">
      <c r="A16" s="38">
        <v>5468</v>
      </c>
      <c r="B16" s="39">
        <v>15</v>
      </c>
      <c r="C16" s="39"/>
      <c r="D16" s="39">
        <f t="shared" si="0"/>
        <v>15</v>
      </c>
      <c r="E16" s="40" t="s">
        <v>245</v>
      </c>
    </row>
    <row r="17" spans="1:8" ht="15.75" x14ac:dyDescent="0.25">
      <c r="A17" s="38">
        <v>5469</v>
      </c>
      <c r="B17" s="39">
        <v>225</v>
      </c>
      <c r="C17" s="39">
        <v>18.329999999999998</v>
      </c>
      <c r="D17" s="39">
        <f t="shared" si="0"/>
        <v>206.67000000000002</v>
      </c>
      <c r="E17" s="40" t="s">
        <v>246</v>
      </c>
    </row>
    <row r="18" spans="1:8" ht="15.75" x14ac:dyDescent="0.25">
      <c r="A18" s="38">
        <v>5470</v>
      </c>
      <c r="B18" s="39">
        <v>6435</v>
      </c>
      <c r="C18" s="39"/>
      <c r="D18" s="39">
        <f t="shared" si="0"/>
        <v>6435</v>
      </c>
      <c r="E18" s="40" t="s">
        <v>247</v>
      </c>
    </row>
    <row r="19" spans="1:8" ht="15.75" x14ac:dyDescent="0.25">
      <c r="A19" s="38">
        <v>5471</v>
      </c>
      <c r="B19" s="39">
        <v>21.29</v>
      </c>
      <c r="C19" s="39">
        <v>3.56</v>
      </c>
      <c r="D19" s="39">
        <f t="shared" si="0"/>
        <v>17.73</v>
      </c>
      <c r="E19" s="40" t="s">
        <v>248</v>
      </c>
    </row>
    <row r="20" spans="1:8" ht="15.75" x14ac:dyDescent="0.25">
      <c r="A20" s="38">
        <v>5472</v>
      </c>
      <c r="B20" s="39">
        <v>98.41</v>
      </c>
      <c r="C20" s="39">
        <v>16.38</v>
      </c>
      <c r="D20" s="39">
        <f t="shared" si="0"/>
        <v>82.03</v>
      </c>
      <c r="E20" s="40" t="s">
        <v>249</v>
      </c>
    </row>
    <row r="21" spans="1:8" ht="15.75" x14ac:dyDescent="0.25">
      <c r="A21" s="38">
        <v>5473</v>
      </c>
      <c r="B21" s="39">
        <v>68.88</v>
      </c>
      <c r="C21" s="39">
        <v>11.48</v>
      </c>
      <c r="D21" s="39">
        <f t="shared" si="0"/>
        <v>57.399999999999991</v>
      </c>
      <c r="E21" s="40" t="s">
        <v>250</v>
      </c>
    </row>
    <row r="22" spans="1:8" ht="15.75" x14ac:dyDescent="0.25">
      <c r="A22" s="38">
        <v>5474</v>
      </c>
      <c r="B22" s="39">
        <v>119.19</v>
      </c>
      <c r="C22" s="39">
        <v>10.76</v>
      </c>
      <c r="D22" s="39">
        <f t="shared" si="0"/>
        <v>108.42999999999999</v>
      </c>
      <c r="E22" s="40" t="s">
        <v>251</v>
      </c>
    </row>
    <row r="23" spans="1:8" ht="15.75" x14ac:dyDescent="0.25">
      <c r="A23" s="38">
        <v>5475</v>
      </c>
      <c r="B23" s="39">
        <v>35</v>
      </c>
      <c r="C23" s="39"/>
      <c r="D23" s="39">
        <f t="shared" si="0"/>
        <v>35</v>
      </c>
      <c r="E23" s="40" t="s">
        <v>252</v>
      </c>
    </row>
    <row r="24" spans="1:8" ht="15.75" x14ac:dyDescent="0.25">
      <c r="A24" s="38">
        <v>5476</v>
      </c>
      <c r="B24" s="39">
        <v>299.04000000000002</v>
      </c>
      <c r="C24" s="39">
        <v>49.84</v>
      </c>
      <c r="D24" s="39">
        <f t="shared" si="0"/>
        <v>249.20000000000002</v>
      </c>
      <c r="E24" s="40" t="s">
        <v>253</v>
      </c>
      <c r="H24" t="s">
        <v>5</v>
      </c>
    </row>
    <row r="25" spans="1:8" ht="15.75" x14ac:dyDescent="0.25">
      <c r="A25" s="38">
        <v>5477</v>
      </c>
      <c r="B25" s="39">
        <v>78</v>
      </c>
      <c r="C25" s="39">
        <v>12</v>
      </c>
      <c r="D25" s="39">
        <f t="shared" si="0"/>
        <v>66</v>
      </c>
      <c r="E25" s="40" t="s">
        <v>254</v>
      </c>
    </row>
    <row r="26" spans="1:8" ht="15.75" x14ac:dyDescent="0.25">
      <c r="A26" s="38">
        <v>5478</v>
      </c>
      <c r="B26" s="39">
        <v>42.65</v>
      </c>
      <c r="C26" s="39">
        <v>7.11</v>
      </c>
      <c r="D26" s="39">
        <f t="shared" si="0"/>
        <v>35.54</v>
      </c>
      <c r="E26" s="40" t="s">
        <v>255</v>
      </c>
    </row>
    <row r="27" spans="1:8" ht="15.75" x14ac:dyDescent="0.25">
      <c r="A27" s="38">
        <v>5479</v>
      </c>
      <c r="B27" s="39">
        <v>299.44</v>
      </c>
      <c r="C27" s="39">
        <v>49.91</v>
      </c>
      <c r="D27" s="39">
        <f t="shared" si="0"/>
        <v>249.53</v>
      </c>
      <c r="E27" s="40" t="s">
        <v>256</v>
      </c>
    </row>
    <row r="28" spans="1:8" ht="15.75" x14ac:dyDescent="0.25">
      <c r="A28" s="38">
        <v>5480</v>
      </c>
      <c r="B28" s="39">
        <v>120</v>
      </c>
      <c r="C28" s="39">
        <v>18</v>
      </c>
      <c r="D28" s="39">
        <f t="shared" si="0"/>
        <v>102</v>
      </c>
      <c r="E28" s="40" t="s">
        <v>222</v>
      </c>
    </row>
    <row r="29" spans="1:8" ht="15.75" x14ac:dyDescent="0.25">
      <c r="A29" s="38">
        <v>5481</v>
      </c>
      <c r="B29" s="39">
        <v>60</v>
      </c>
      <c r="C29" s="39">
        <v>10</v>
      </c>
      <c r="D29" s="39">
        <f t="shared" si="0"/>
        <v>50</v>
      </c>
      <c r="E29" s="40" t="s">
        <v>257</v>
      </c>
    </row>
    <row r="30" spans="1:8" ht="15.75" x14ac:dyDescent="0.25">
      <c r="A30" s="38">
        <v>5482</v>
      </c>
      <c r="B30" s="39">
        <v>23.75</v>
      </c>
      <c r="C30" s="39">
        <v>0.57999999999999996</v>
      </c>
      <c r="D30" s="39">
        <f t="shared" si="0"/>
        <v>23.17</v>
      </c>
      <c r="E30" s="40" t="s">
        <v>258</v>
      </c>
    </row>
    <row r="31" spans="1:8" s="7" customFormat="1" ht="15.75" x14ac:dyDescent="0.25">
      <c r="A31" s="38">
        <v>5483</v>
      </c>
      <c r="B31" s="39">
        <v>100</v>
      </c>
      <c r="C31" s="39"/>
      <c r="D31" s="39">
        <f t="shared" si="0"/>
        <v>100</v>
      </c>
      <c r="E31" s="40" t="s">
        <v>259</v>
      </c>
    </row>
    <row r="32" spans="1:8" ht="15.75" x14ac:dyDescent="0.25">
      <c r="A32" s="38">
        <v>5484</v>
      </c>
      <c r="B32" s="39">
        <v>40</v>
      </c>
      <c r="C32" s="39"/>
      <c r="D32" s="39">
        <f t="shared" si="0"/>
        <v>40</v>
      </c>
      <c r="E32" s="40" t="s">
        <v>260</v>
      </c>
    </row>
    <row r="33" spans="1:6" ht="15.75" x14ac:dyDescent="0.25">
      <c r="A33" s="38">
        <v>5485</v>
      </c>
      <c r="B33" s="39">
        <v>1897.02</v>
      </c>
      <c r="C33" s="39"/>
      <c r="D33" s="39">
        <f t="shared" si="0"/>
        <v>1897.02</v>
      </c>
      <c r="E33" s="40" t="s">
        <v>177</v>
      </c>
    </row>
    <row r="34" spans="1:6" s="7" customFormat="1" ht="15.75" x14ac:dyDescent="0.25">
      <c r="A34" s="38">
        <v>5486</v>
      </c>
      <c r="B34" s="39">
        <v>30</v>
      </c>
      <c r="C34" s="39"/>
      <c r="D34" s="39">
        <f t="shared" si="0"/>
        <v>30</v>
      </c>
      <c r="E34" s="40" t="s">
        <v>261</v>
      </c>
    </row>
    <row r="35" spans="1:6" s="7" customFormat="1" ht="15.75" x14ac:dyDescent="0.25">
      <c r="A35" s="38">
        <v>5487</v>
      </c>
      <c r="B35" s="39">
        <v>177.97</v>
      </c>
      <c r="C35" s="39">
        <v>29.66</v>
      </c>
      <c r="D35" s="39">
        <f t="shared" si="0"/>
        <v>148.31</v>
      </c>
      <c r="E35" s="40" t="s">
        <v>262</v>
      </c>
    </row>
    <row r="36" spans="1:6" ht="15.75" x14ac:dyDescent="0.25">
      <c r="A36" s="38">
        <v>5488</v>
      </c>
      <c r="B36" s="39">
        <v>1140</v>
      </c>
      <c r="C36" s="39">
        <v>190</v>
      </c>
      <c r="D36" s="39">
        <f t="shared" si="0"/>
        <v>950</v>
      </c>
      <c r="E36" s="40" t="s">
        <v>263</v>
      </c>
    </row>
    <row r="37" spans="1:6" ht="15.75" x14ac:dyDescent="0.25">
      <c r="A37" s="21"/>
      <c r="B37" s="41">
        <v>10147.57</v>
      </c>
      <c r="C37" s="41"/>
      <c r="D37" s="39">
        <f t="shared" si="0"/>
        <v>10147.57</v>
      </c>
      <c r="E37" s="40" t="s">
        <v>51</v>
      </c>
    </row>
    <row r="38" spans="1:6" ht="15.75" x14ac:dyDescent="0.25">
      <c r="A38" s="21"/>
      <c r="B38" s="41">
        <v>2818.93</v>
      </c>
      <c r="C38" s="41"/>
      <c r="D38" s="39">
        <f t="shared" si="0"/>
        <v>2818.93</v>
      </c>
      <c r="E38" s="40" t="s">
        <v>52</v>
      </c>
      <c r="F38" t="s">
        <v>8</v>
      </c>
    </row>
    <row r="39" spans="1:6" ht="15.75" x14ac:dyDescent="0.25">
      <c r="A39" s="21"/>
      <c r="B39" s="41">
        <v>3878.1</v>
      </c>
      <c r="C39" s="41"/>
      <c r="D39" s="39">
        <f t="shared" si="0"/>
        <v>3878.1</v>
      </c>
      <c r="E39" s="40" t="s">
        <v>53</v>
      </c>
    </row>
    <row r="40" spans="1:6" ht="15.75" x14ac:dyDescent="0.25">
      <c r="A40" s="21">
        <v>5505</v>
      </c>
      <c r="B40" s="41">
        <v>133.78</v>
      </c>
      <c r="C40" s="41">
        <v>22.3</v>
      </c>
      <c r="D40" s="39">
        <f t="shared" si="0"/>
        <v>111.48</v>
      </c>
      <c r="E40" s="40" t="s">
        <v>264</v>
      </c>
    </row>
    <row r="41" spans="1:6" ht="15.75" x14ac:dyDescent="0.25">
      <c r="A41" s="21">
        <v>5506</v>
      </c>
      <c r="B41" s="41">
        <v>477</v>
      </c>
      <c r="C41" s="41"/>
      <c r="D41" s="39">
        <f t="shared" si="0"/>
        <v>477</v>
      </c>
      <c r="E41" s="40" t="s">
        <v>265</v>
      </c>
    </row>
    <row r="42" spans="1:6" ht="15.75" x14ac:dyDescent="0.25">
      <c r="A42" s="21">
        <v>5507</v>
      </c>
      <c r="B42" s="41">
        <v>50</v>
      </c>
      <c r="C42" s="41">
        <v>8.33</v>
      </c>
      <c r="D42" s="39">
        <f t="shared" si="0"/>
        <v>41.67</v>
      </c>
      <c r="E42" s="40" t="s">
        <v>266</v>
      </c>
    </row>
    <row r="43" spans="1:6" ht="15.75" x14ac:dyDescent="0.25">
      <c r="A43" s="21">
        <v>5508</v>
      </c>
      <c r="B43" s="41">
        <v>159.36000000000001</v>
      </c>
      <c r="C43" s="41">
        <v>26.56</v>
      </c>
      <c r="D43" s="39">
        <f t="shared" si="0"/>
        <v>132.80000000000001</v>
      </c>
      <c r="E43" s="40" t="s">
        <v>267</v>
      </c>
    </row>
    <row r="44" spans="1:6" ht="15.75" x14ac:dyDescent="0.25">
      <c r="A44" s="21"/>
      <c r="B44" s="39">
        <f>SUM(B4:B43)</f>
        <v>30914.73</v>
      </c>
      <c r="C44" s="39">
        <f t="shared" ref="C44:D44" si="1">SUM(C4:C43)</f>
        <v>702.9</v>
      </c>
      <c r="D44" s="39">
        <f t="shared" si="1"/>
        <v>30211.829999999998</v>
      </c>
      <c r="E44" s="40"/>
    </row>
  </sheetData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8"/>
  <sheetViews>
    <sheetView topLeftCell="A23" workbookViewId="0">
      <selection activeCell="J22" sqref="J22"/>
    </sheetView>
  </sheetViews>
  <sheetFormatPr defaultRowHeight="15.75" x14ac:dyDescent="0.25"/>
  <cols>
    <col min="1" max="1" width="6" style="23" customWidth="1"/>
    <col min="2" max="2" width="11.28515625" style="22" bestFit="1" customWidth="1"/>
    <col min="3" max="3" width="9.42578125" style="22" customWidth="1"/>
    <col min="4" max="4" width="9.7109375" style="22" customWidth="1"/>
    <col min="5" max="5" width="68.42578125" style="23" customWidth="1"/>
    <col min="6" max="16384" width="9.140625" style="23"/>
  </cols>
  <sheetData>
    <row r="1" spans="1:7" x14ac:dyDescent="0.25">
      <c r="A1" s="44" t="s">
        <v>3</v>
      </c>
      <c r="B1" s="49"/>
      <c r="C1" s="49"/>
      <c r="D1" s="49"/>
      <c r="E1" s="45"/>
      <c r="F1" s="22"/>
      <c r="G1" s="22"/>
    </row>
    <row r="2" spans="1:7" x14ac:dyDescent="0.25">
      <c r="A2" s="46" t="s">
        <v>315</v>
      </c>
      <c r="B2" s="50"/>
      <c r="C2" s="50"/>
      <c r="D2" s="50"/>
      <c r="E2" s="46"/>
      <c r="F2" s="22"/>
      <c r="G2" s="22"/>
    </row>
    <row r="3" spans="1:7" ht="31.5" x14ac:dyDescent="0.25">
      <c r="A3" s="94" t="s">
        <v>195</v>
      </c>
      <c r="B3" s="95" t="s">
        <v>1</v>
      </c>
      <c r="C3" s="95" t="s">
        <v>196</v>
      </c>
      <c r="D3" s="95" t="s">
        <v>7</v>
      </c>
      <c r="E3" s="88" t="s">
        <v>2</v>
      </c>
      <c r="F3" s="22"/>
      <c r="G3" s="22"/>
    </row>
    <row r="4" spans="1:7" x14ac:dyDescent="0.25">
      <c r="A4" s="38" t="s">
        <v>14</v>
      </c>
      <c r="B4" s="39">
        <v>11.72</v>
      </c>
      <c r="C4" s="39"/>
      <c r="D4" s="39">
        <f>B4-C4</f>
        <v>11.72</v>
      </c>
      <c r="E4" s="91" t="s">
        <v>268</v>
      </c>
      <c r="F4" s="22"/>
      <c r="G4" s="22"/>
    </row>
    <row r="5" spans="1:7" s="30" customFormat="1" x14ac:dyDescent="0.25">
      <c r="A5" s="38" t="s">
        <v>14</v>
      </c>
      <c r="B5" s="39">
        <v>110.23</v>
      </c>
      <c r="C5" s="39"/>
      <c r="D5" s="39">
        <f t="shared" ref="D5:D57" si="0">B5-C5</f>
        <v>110.23</v>
      </c>
      <c r="E5" s="91" t="s">
        <v>269</v>
      </c>
      <c r="F5" s="29"/>
      <c r="G5" s="29"/>
    </row>
    <row r="6" spans="1:7" x14ac:dyDescent="0.25">
      <c r="A6" s="38" t="s">
        <v>14</v>
      </c>
      <c r="B6" s="39">
        <v>10.73</v>
      </c>
      <c r="C6" s="39">
        <v>1.8</v>
      </c>
      <c r="D6" s="39">
        <f t="shared" si="0"/>
        <v>8.93</v>
      </c>
      <c r="E6" s="91" t="s">
        <v>270</v>
      </c>
      <c r="F6" s="22"/>
      <c r="G6" s="22"/>
    </row>
    <row r="7" spans="1:7" x14ac:dyDescent="0.25">
      <c r="A7" s="38" t="s">
        <v>14</v>
      </c>
      <c r="B7" s="39">
        <v>3.44</v>
      </c>
      <c r="C7" s="39">
        <v>0.57999999999999996</v>
      </c>
      <c r="D7" s="39">
        <f t="shared" si="0"/>
        <v>2.86</v>
      </c>
      <c r="E7" s="91" t="s">
        <v>271</v>
      </c>
      <c r="F7" s="22"/>
      <c r="G7" s="22"/>
    </row>
    <row r="8" spans="1:7" x14ac:dyDescent="0.25">
      <c r="A8" s="38" t="s">
        <v>14</v>
      </c>
      <c r="B8" s="39">
        <v>6.79</v>
      </c>
      <c r="C8" s="39">
        <v>1.1299999999999999</v>
      </c>
      <c r="D8" s="39">
        <f t="shared" si="0"/>
        <v>5.66</v>
      </c>
      <c r="E8" s="91" t="s">
        <v>272</v>
      </c>
    </row>
    <row r="9" spans="1:7" x14ac:dyDescent="0.25">
      <c r="A9" s="38" t="s">
        <v>14</v>
      </c>
      <c r="B9" s="39">
        <v>60.02</v>
      </c>
      <c r="C9" s="39">
        <v>10</v>
      </c>
      <c r="D9" s="39">
        <f t="shared" si="0"/>
        <v>50.02</v>
      </c>
      <c r="E9" s="91" t="s">
        <v>273</v>
      </c>
    </row>
    <row r="10" spans="1:7" x14ac:dyDescent="0.25">
      <c r="A10" s="38" t="s">
        <v>14</v>
      </c>
      <c r="B10" s="39">
        <v>9.16</v>
      </c>
      <c r="C10" s="39">
        <v>1.52</v>
      </c>
      <c r="D10" s="39">
        <f t="shared" si="0"/>
        <v>7.6400000000000006</v>
      </c>
      <c r="E10" s="91" t="s">
        <v>274</v>
      </c>
    </row>
    <row r="11" spans="1:7" x14ac:dyDescent="0.25">
      <c r="A11" s="38" t="s">
        <v>14</v>
      </c>
      <c r="B11" s="39">
        <v>19.95</v>
      </c>
      <c r="C11" s="39">
        <v>3.33</v>
      </c>
      <c r="D11" s="39">
        <f t="shared" si="0"/>
        <v>16.619999999999997</v>
      </c>
      <c r="E11" s="91" t="s">
        <v>275</v>
      </c>
    </row>
    <row r="12" spans="1:7" x14ac:dyDescent="0.25">
      <c r="A12" s="38" t="s">
        <v>18</v>
      </c>
      <c r="B12" s="39">
        <v>179.52</v>
      </c>
      <c r="C12" s="39">
        <v>29.92</v>
      </c>
      <c r="D12" s="39">
        <f t="shared" si="0"/>
        <v>149.60000000000002</v>
      </c>
      <c r="E12" s="91" t="s">
        <v>68</v>
      </c>
    </row>
    <row r="13" spans="1:7" x14ac:dyDescent="0.25">
      <c r="A13" s="38" t="s">
        <v>18</v>
      </c>
      <c r="B13" s="39">
        <v>88.75</v>
      </c>
      <c r="C13" s="39">
        <v>4.2300000000000004</v>
      </c>
      <c r="D13" s="39">
        <f t="shared" si="0"/>
        <v>84.52</v>
      </c>
      <c r="E13" s="91" t="s">
        <v>276</v>
      </c>
    </row>
    <row r="14" spans="1:7" x14ac:dyDescent="0.25">
      <c r="A14" s="38" t="s">
        <v>18</v>
      </c>
      <c r="B14" s="39">
        <v>14265.29</v>
      </c>
      <c r="C14" s="39"/>
      <c r="D14" s="39">
        <f t="shared" si="0"/>
        <v>14265.29</v>
      </c>
      <c r="E14" s="40" t="s">
        <v>277</v>
      </c>
    </row>
    <row r="15" spans="1:7" x14ac:dyDescent="0.25">
      <c r="A15" s="38">
        <v>5509</v>
      </c>
      <c r="B15" s="39">
        <v>673.92</v>
      </c>
      <c r="C15" s="39">
        <v>112.32</v>
      </c>
      <c r="D15" s="39">
        <f t="shared" si="0"/>
        <v>561.59999999999991</v>
      </c>
      <c r="E15" s="91" t="s">
        <v>278</v>
      </c>
    </row>
    <row r="16" spans="1:7" x14ac:dyDescent="0.25">
      <c r="A16" s="38">
        <v>5510</v>
      </c>
      <c r="B16" s="39">
        <v>100</v>
      </c>
      <c r="C16" s="39"/>
      <c r="D16" s="39">
        <f t="shared" si="0"/>
        <v>100</v>
      </c>
      <c r="E16" s="91" t="s">
        <v>279</v>
      </c>
    </row>
    <row r="17" spans="1:9" x14ac:dyDescent="0.25">
      <c r="A17" s="38">
        <v>5511</v>
      </c>
      <c r="B17" s="39">
        <v>15</v>
      </c>
      <c r="C17" s="39"/>
      <c r="D17" s="39">
        <f t="shared" si="0"/>
        <v>15</v>
      </c>
      <c r="E17" s="91" t="s">
        <v>280</v>
      </c>
    </row>
    <row r="18" spans="1:9" x14ac:dyDescent="0.25">
      <c r="A18" s="38">
        <v>5512</v>
      </c>
      <c r="B18" s="39">
        <v>78</v>
      </c>
      <c r="C18" s="39"/>
      <c r="D18" s="39">
        <f t="shared" si="0"/>
        <v>78</v>
      </c>
      <c r="E18" s="91" t="s">
        <v>281</v>
      </c>
    </row>
    <row r="19" spans="1:9" x14ac:dyDescent="0.25">
      <c r="A19" s="38">
        <v>5514</v>
      </c>
      <c r="B19" s="39">
        <v>161.55000000000001</v>
      </c>
      <c r="C19" s="39"/>
      <c r="D19" s="39">
        <f t="shared" si="0"/>
        <v>161.55000000000001</v>
      </c>
      <c r="E19" s="91" t="s">
        <v>282</v>
      </c>
    </row>
    <row r="20" spans="1:9" x14ac:dyDescent="0.25">
      <c r="A20" s="38">
        <v>5515</v>
      </c>
      <c r="B20" s="41">
        <v>65.400000000000006</v>
      </c>
      <c r="C20" s="41">
        <v>10.9</v>
      </c>
      <c r="D20" s="39">
        <f t="shared" si="0"/>
        <v>54.500000000000007</v>
      </c>
      <c r="E20" s="74" t="s">
        <v>283</v>
      </c>
    </row>
    <row r="21" spans="1:9" x14ac:dyDescent="0.25">
      <c r="A21" s="38">
        <v>5528</v>
      </c>
      <c r="B21" s="41">
        <v>72.98</v>
      </c>
      <c r="C21" s="41">
        <v>12.16</v>
      </c>
      <c r="D21" s="39">
        <f t="shared" si="0"/>
        <v>60.820000000000007</v>
      </c>
      <c r="E21" s="96" t="s">
        <v>284</v>
      </c>
    </row>
    <row r="22" spans="1:9" x14ac:dyDescent="0.25">
      <c r="A22" s="38">
        <v>5529</v>
      </c>
      <c r="B22" s="39">
        <v>200</v>
      </c>
      <c r="C22" s="39"/>
      <c r="D22" s="39">
        <f t="shared" si="0"/>
        <v>200</v>
      </c>
      <c r="E22" s="91" t="s">
        <v>285</v>
      </c>
    </row>
    <row r="23" spans="1:9" x14ac:dyDescent="0.25">
      <c r="A23" s="38">
        <v>5530</v>
      </c>
      <c r="B23" s="39">
        <v>111.6</v>
      </c>
      <c r="C23" s="39">
        <v>18.600000000000001</v>
      </c>
      <c r="D23" s="39">
        <f t="shared" si="0"/>
        <v>93</v>
      </c>
      <c r="E23" s="91" t="s">
        <v>286</v>
      </c>
    </row>
    <row r="24" spans="1:9" x14ac:dyDescent="0.25">
      <c r="A24" s="38">
        <v>5531</v>
      </c>
      <c r="B24" s="39">
        <v>140.5</v>
      </c>
      <c r="C24" s="39">
        <v>23.41</v>
      </c>
      <c r="D24" s="39">
        <f t="shared" si="0"/>
        <v>117.09</v>
      </c>
      <c r="E24" s="91" t="s">
        <v>287</v>
      </c>
    </row>
    <row r="25" spans="1:9" x14ac:dyDescent="0.25">
      <c r="A25" s="38">
        <v>5532</v>
      </c>
      <c r="B25" s="39">
        <v>608.16</v>
      </c>
      <c r="C25" s="39">
        <v>101.36</v>
      </c>
      <c r="D25" s="39">
        <f t="shared" si="0"/>
        <v>506.79999999999995</v>
      </c>
      <c r="E25" s="40" t="s">
        <v>288</v>
      </c>
      <c r="I25" s="23" t="s">
        <v>5</v>
      </c>
    </row>
    <row r="26" spans="1:9" x14ac:dyDescent="0.25">
      <c r="A26" s="38">
        <v>5533</v>
      </c>
      <c r="B26" s="39">
        <v>211.47</v>
      </c>
      <c r="C26" s="39">
        <v>35.25</v>
      </c>
      <c r="D26" s="39">
        <f t="shared" si="0"/>
        <v>176.22</v>
      </c>
      <c r="E26" s="40" t="s">
        <v>289</v>
      </c>
    </row>
    <row r="27" spans="1:9" x14ac:dyDescent="0.25">
      <c r="A27" s="38">
        <v>5534</v>
      </c>
      <c r="B27" s="39">
        <v>126.89</v>
      </c>
      <c r="C27" s="39">
        <v>21.15</v>
      </c>
      <c r="D27" s="39">
        <f t="shared" si="0"/>
        <v>105.74000000000001</v>
      </c>
      <c r="E27" s="40" t="s">
        <v>290</v>
      </c>
    </row>
    <row r="28" spans="1:9" x14ac:dyDescent="0.25">
      <c r="A28" s="38">
        <v>5535</v>
      </c>
      <c r="B28" s="39">
        <v>216</v>
      </c>
      <c r="C28" s="39">
        <v>36</v>
      </c>
      <c r="D28" s="39">
        <f t="shared" si="0"/>
        <v>180</v>
      </c>
      <c r="E28" s="40" t="s">
        <v>291</v>
      </c>
    </row>
    <row r="29" spans="1:9" x14ac:dyDescent="0.25">
      <c r="A29" s="38">
        <v>5536</v>
      </c>
      <c r="B29" s="39">
        <v>720</v>
      </c>
      <c r="C29" s="39">
        <v>120</v>
      </c>
      <c r="D29" s="39">
        <f t="shared" si="0"/>
        <v>600</v>
      </c>
      <c r="E29" s="40" t="s">
        <v>292</v>
      </c>
    </row>
    <row r="30" spans="1:9" x14ac:dyDescent="0.25">
      <c r="A30" s="38">
        <v>5537</v>
      </c>
      <c r="B30" s="39">
        <v>531.6</v>
      </c>
      <c r="C30" s="39">
        <v>88.6</v>
      </c>
      <c r="D30" s="39">
        <f t="shared" si="0"/>
        <v>443</v>
      </c>
      <c r="E30" s="40" t="s">
        <v>293</v>
      </c>
      <c r="G30" s="23" t="s">
        <v>5</v>
      </c>
    </row>
    <row r="31" spans="1:9" ht="15.75" customHeight="1" x14ac:dyDescent="0.25">
      <c r="A31" s="38">
        <v>5538</v>
      </c>
      <c r="B31" s="39">
        <v>129.61000000000001</v>
      </c>
      <c r="C31" s="39">
        <v>21.6</v>
      </c>
      <c r="D31" s="39">
        <f t="shared" si="0"/>
        <v>108.01000000000002</v>
      </c>
      <c r="E31" s="40" t="s">
        <v>294</v>
      </c>
    </row>
    <row r="32" spans="1:9" x14ac:dyDescent="0.25">
      <c r="A32" s="38">
        <v>5539</v>
      </c>
      <c r="B32" s="39">
        <v>703.2</v>
      </c>
      <c r="C32" s="39">
        <v>117.2</v>
      </c>
      <c r="D32" s="39">
        <f t="shared" si="0"/>
        <v>586</v>
      </c>
      <c r="E32" s="40" t="s">
        <v>295</v>
      </c>
    </row>
    <row r="33" spans="1:5" x14ac:dyDescent="0.25">
      <c r="A33" s="38">
        <v>5540</v>
      </c>
      <c r="B33" s="39">
        <v>247</v>
      </c>
      <c r="C33" s="39"/>
      <c r="D33" s="39">
        <f t="shared" si="0"/>
        <v>247</v>
      </c>
      <c r="E33" s="40" t="s">
        <v>296</v>
      </c>
    </row>
    <row r="34" spans="1:5" x14ac:dyDescent="0.25">
      <c r="A34" s="38">
        <v>5541</v>
      </c>
      <c r="B34" s="39">
        <v>95.24</v>
      </c>
      <c r="C34" s="39">
        <v>15.87</v>
      </c>
      <c r="D34" s="39">
        <f t="shared" si="0"/>
        <v>79.36999999999999</v>
      </c>
      <c r="E34" s="40" t="s">
        <v>186</v>
      </c>
    </row>
    <row r="35" spans="1:5" x14ac:dyDescent="0.25">
      <c r="A35" s="38">
        <v>5542</v>
      </c>
      <c r="B35" s="39">
        <v>1200</v>
      </c>
      <c r="C35" s="39">
        <v>200</v>
      </c>
      <c r="D35" s="39">
        <f t="shared" si="0"/>
        <v>1000</v>
      </c>
      <c r="E35" s="40" t="s">
        <v>297</v>
      </c>
    </row>
    <row r="36" spans="1:5" x14ac:dyDescent="0.25">
      <c r="A36" s="38">
        <v>5543</v>
      </c>
      <c r="B36" s="39">
        <v>515.95000000000005</v>
      </c>
      <c r="C36" s="39">
        <v>85.99</v>
      </c>
      <c r="D36" s="39">
        <f t="shared" si="0"/>
        <v>429.96000000000004</v>
      </c>
      <c r="E36" s="40" t="s">
        <v>298</v>
      </c>
    </row>
    <row r="37" spans="1:5" x14ac:dyDescent="0.25">
      <c r="A37" s="38">
        <v>5544</v>
      </c>
      <c r="B37" s="39">
        <v>60</v>
      </c>
      <c r="C37" s="39">
        <v>10</v>
      </c>
      <c r="D37" s="39">
        <f t="shared" si="0"/>
        <v>50</v>
      </c>
      <c r="E37" s="40" t="s">
        <v>299</v>
      </c>
    </row>
    <row r="38" spans="1:5" x14ac:dyDescent="0.25">
      <c r="A38" s="38">
        <v>5545</v>
      </c>
      <c r="B38" s="39">
        <v>170.46</v>
      </c>
      <c r="C38" s="39">
        <v>28.41</v>
      </c>
      <c r="D38" s="39">
        <f t="shared" si="0"/>
        <v>142.05000000000001</v>
      </c>
      <c r="E38" s="40" t="s">
        <v>300</v>
      </c>
    </row>
    <row r="39" spans="1:5" x14ac:dyDescent="0.25">
      <c r="A39" s="38">
        <v>5546</v>
      </c>
      <c r="B39" s="39">
        <v>80.510000000000005</v>
      </c>
      <c r="C39" s="39">
        <v>13.42</v>
      </c>
      <c r="D39" s="39">
        <f t="shared" si="0"/>
        <v>67.09</v>
      </c>
      <c r="E39" s="40" t="s">
        <v>301</v>
      </c>
    </row>
    <row r="40" spans="1:5" x14ac:dyDescent="0.25">
      <c r="A40" s="38">
        <v>5547</v>
      </c>
      <c r="B40" s="39">
        <v>319.16000000000003</v>
      </c>
      <c r="C40" s="39">
        <v>53.19</v>
      </c>
      <c r="D40" s="39">
        <f t="shared" si="0"/>
        <v>265.97000000000003</v>
      </c>
      <c r="E40" s="40" t="s">
        <v>302</v>
      </c>
    </row>
    <row r="41" spans="1:5" x14ac:dyDescent="0.25">
      <c r="A41" s="38">
        <v>5548</v>
      </c>
      <c r="B41" s="41">
        <v>30</v>
      </c>
      <c r="C41" s="41"/>
      <c r="D41" s="39">
        <f t="shared" si="0"/>
        <v>30</v>
      </c>
      <c r="E41" s="40" t="s">
        <v>303</v>
      </c>
    </row>
    <row r="42" spans="1:5" x14ac:dyDescent="0.25">
      <c r="A42" s="38">
        <v>5549</v>
      </c>
      <c r="B42" s="41">
        <v>100</v>
      </c>
      <c r="C42" s="41"/>
      <c r="D42" s="39">
        <f t="shared" si="0"/>
        <v>100</v>
      </c>
      <c r="E42" s="40" t="s">
        <v>304</v>
      </c>
    </row>
    <row r="43" spans="1:5" x14ac:dyDescent="0.25">
      <c r="A43" s="38">
        <v>5550</v>
      </c>
      <c r="B43" s="41">
        <v>98.52</v>
      </c>
      <c r="C43" s="41">
        <v>16.420000000000002</v>
      </c>
      <c r="D43" s="39">
        <f t="shared" si="0"/>
        <v>82.1</v>
      </c>
      <c r="E43" s="40" t="s">
        <v>305</v>
      </c>
    </row>
    <row r="44" spans="1:5" x14ac:dyDescent="0.25">
      <c r="A44" s="38">
        <v>5551</v>
      </c>
      <c r="B44" s="41">
        <v>250</v>
      </c>
      <c r="C44" s="41"/>
      <c r="D44" s="39">
        <f t="shared" si="0"/>
        <v>250</v>
      </c>
      <c r="E44" s="40" t="s">
        <v>306</v>
      </c>
    </row>
    <row r="45" spans="1:5" x14ac:dyDescent="0.25">
      <c r="A45" s="38">
        <v>5552</v>
      </c>
      <c r="B45" s="41">
        <v>4524</v>
      </c>
      <c r="C45" s="41">
        <v>754</v>
      </c>
      <c r="D45" s="39">
        <f t="shared" si="0"/>
        <v>3770</v>
      </c>
      <c r="E45" s="40" t="s">
        <v>307</v>
      </c>
    </row>
    <row r="46" spans="1:5" x14ac:dyDescent="0.25">
      <c r="A46" s="38">
        <v>5553</v>
      </c>
      <c r="B46" s="41">
        <v>204.48</v>
      </c>
      <c r="C46" s="41">
        <v>34.08</v>
      </c>
      <c r="D46" s="39">
        <f t="shared" si="0"/>
        <v>170.39999999999998</v>
      </c>
      <c r="E46" s="40" t="s">
        <v>308</v>
      </c>
    </row>
    <row r="47" spans="1:5" x14ac:dyDescent="0.25">
      <c r="A47" s="38">
        <v>5554</v>
      </c>
      <c r="B47" s="41">
        <v>4356</v>
      </c>
      <c r="C47" s="41">
        <v>726</v>
      </c>
      <c r="D47" s="39">
        <f t="shared" si="0"/>
        <v>3630</v>
      </c>
      <c r="E47" s="40" t="s">
        <v>309</v>
      </c>
    </row>
    <row r="48" spans="1:5" x14ac:dyDescent="0.25">
      <c r="A48" s="38">
        <v>5555</v>
      </c>
      <c r="B48" s="41">
        <v>30</v>
      </c>
      <c r="C48" s="41"/>
      <c r="D48" s="39">
        <f t="shared" si="0"/>
        <v>30</v>
      </c>
      <c r="E48" s="40" t="s">
        <v>310</v>
      </c>
    </row>
    <row r="49" spans="1:5" x14ac:dyDescent="0.25">
      <c r="A49" s="38">
        <v>5556</v>
      </c>
      <c r="B49" s="41">
        <v>35</v>
      </c>
      <c r="C49" s="41"/>
      <c r="D49" s="39">
        <f t="shared" si="0"/>
        <v>35</v>
      </c>
      <c r="E49" s="40" t="s">
        <v>311</v>
      </c>
    </row>
    <row r="50" spans="1:5" x14ac:dyDescent="0.25">
      <c r="A50" s="38">
        <v>5557</v>
      </c>
      <c r="B50" s="41">
        <v>165.39</v>
      </c>
      <c r="C50" s="41"/>
      <c r="D50" s="39">
        <f t="shared" si="0"/>
        <v>165.39</v>
      </c>
      <c r="E50" s="40" t="s">
        <v>312</v>
      </c>
    </row>
    <row r="51" spans="1:5" x14ac:dyDescent="0.25">
      <c r="A51" s="38">
        <v>5558</v>
      </c>
      <c r="B51" s="41">
        <v>36</v>
      </c>
      <c r="C51" s="41"/>
      <c r="D51" s="39">
        <f t="shared" si="0"/>
        <v>36</v>
      </c>
      <c r="E51" s="97" t="s">
        <v>313</v>
      </c>
    </row>
    <row r="52" spans="1:5" x14ac:dyDescent="0.25">
      <c r="A52" s="31" t="s">
        <v>18</v>
      </c>
      <c r="B52" s="41">
        <v>90.26</v>
      </c>
      <c r="C52" s="41">
        <v>4.3</v>
      </c>
      <c r="D52" s="39">
        <f t="shared" si="0"/>
        <v>85.960000000000008</v>
      </c>
      <c r="E52" s="40" t="s">
        <v>276</v>
      </c>
    </row>
    <row r="53" spans="1:5" x14ac:dyDescent="0.25">
      <c r="A53" s="31"/>
      <c r="B53" s="41">
        <v>10221.879999999999</v>
      </c>
      <c r="C53" s="41"/>
      <c r="D53" s="39">
        <f t="shared" si="0"/>
        <v>10221.879999999999</v>
      </c>
      <c r="E53" s="40" t="s">
        <v>51</v>
      </c>
    </row>
    <row r="54" spans="1:5" x14ac:dyDescent="0.25">
      <c r="A54" s="31"/>
      <c r="B54" s="41">
        <v>2871.58</v>
      </c>
      <c r="C54" s="41"/>
      <c r="D54" s="39">
        <f t="shared" si="0"/>
        <v>2871.58</v>
      </c>
      <c r="E54" s="40" t="s">
        <v>52</v>
      </c>
    </row>
    <row r="55" spans="1:5" x14ac:dyDescent="0.25">
      <c r="A55" s="31"/>
      <c r="B55" s="41">
        <v>3914.95</v>
      </c>
      <c r="C55" s="41"/>
      <c r="D55" s="39">
        <f t="shared" si="0"/>
        <v>3914.95</v>
      </c>
      <c r="E55" s="40" t="s">
        <v>53</v>
      </c>
    </row>
    <row r="56" spans="1:5" x14ac:dyDescent="0.25">
      <c r="A56" s="31">
        <v>5564</v>
      </c>
      <c r="B56" s="41">
        <v>172.32</v>
      </c>
      <c r="C56" s="41">
        <v>28.72</v>
      </c>
      <c r="D56" s="39">
        <f>B56-C56</f>
        <v>143.6</v>
      </c>
      <c r="E56" s="40" t="s">
        <v>314</v>
      </c>
    </row>
    <row r="57" spans="1:5" x14ac:dyDescent="0.25">
      <c r="A57" s="31"/>
      <c r="B57" s="41"/>
      <c r="C57" s="41"/>
      <c r="D57" s="39">
        <f t="shared" si="0"/>
        <v>0</v>
      </c>
      <c r="E57" s="40"/>
    </row>
    <row r="58" spans="1:5" x14ac:dyDescent="0.25">
      <c r="A58" s="21"/>
      <c r="B58" s="39">
        <f>SUM(B4:B57)</f>
        <v>49420.179999999993</v>
      </c>
      <c r="C58" s="39">
        <f t="shared" ref="C58:D58" si="1">SUM(C4:C57)</f>
        <v>2741.4600000000005</v>
      </c>
      <c r="D58" s="39">
        <f t="shared" si="1"/>
        <v>46678.719999999994</v>
      </c>
      <c r="E58" s="40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</vt:lpstr>
      <vt:lpstr>May</vt:lpstr>
      <vt:lpstr>June</vt:lpstr>
      <vt:lpstr>July</vt:lpstr>
      <vt:lpstr>August</vt:lpstr>
      <vt:lpstr>Sept</vt:lpstr>
      <vt:lpstr>Oct</vt:lpstr>
      <vt:lpstr>Nov</vt:lpstr>
      <vt:lpstr>Dec</vt:lpstr>
      <vt:lpstr>Jan</vt:lpstr>
      <vt:lpstr>Feb</vt:lpstr>
      <vt:lpstr>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Joanne Leech</cp:lastModifiedBy>
  <cp:lastPrinted>2017-07-11T09:12:29Z</cp:lastPrinted>
  <dcterms:created xsi:type="dcterms:W3CDTF">2008-10-13T12:18:09Z</dcterms:created>
  <dcterms:modified xsi:type="dcterms:W3CDTF">2019-03-15T12:04:59Z</dcterms:modified>
</cp:coreProperties>
</file>