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ain\Open Data\Expenditure 2017-18\"/>
    </mc:Choice>
  </mc:AlternateContent>
  <bookViews>
    <workbookView xWindow="0" yWindow="0" windowWidth="28800" windowHeight="12435" activeTab="13"/>
  </bookViews>
  <sheets>
    <sheet name="April" sheetId="2" r:id="rId1"/>
    <sheet name="April 2" sheetId="3" r:id="rId2"/>
    <sheet name="May" sheetId="4" r:id="rId3"/>
    <sheet name="June" sheetId="5" r:id="rId4"/>
    <sheet name="June 2 " sheetId="6" r:id="rId5"/>
    <sheet name="July" sheetId="7" r:id="rId6"/>
    <sheet name="August" sheetId="1" r:id="rId7"/>
    <sheet name="September" sheetId="8" r:id="rId8"/>
    <sheet name="October" sheetId="9" r:id="rId9"/>
    <sheet name="November" sheetId="10" r:id="rId10"/>
    <sheet name="December" sheetId="11" r:id="rId11"/>
    <sheet name="January" sheetId="12" r:id="rId12"/>
    <sheet name="February " sheetId="13" r:id="rId13"/>
    <sheet name="March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4" l="1"/>
  <c r="B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20" i="14" s="1"/>
  <c r="D21" i="13" l="1"/>
  <c r="D20" i="13"/>
  <c r="D19" i="13"/>
  <c r="D17" i="13"/>
  <c r="D16" i="13"/>
  <c r="D15" i="13"/>
  <c r="C23" i="13"/>
  <c r="B23" i="13"/>
  <c r="D22" i="13"/>
  <c r="D14" i="13"/>
  <c r="D13" i="13"/>
  <c r="D12" i="13"/>
  <c r="D11" i="13"/>
  <c r="D10" i="13"/>
  <c r="D9" i="13"/>
  <c r="D8" i="13"/>
  <c r="D7" i="13"/>
  <c r="D6" i="13"/>
  <c r="D5" i="13"/>
  <c r="D23" i="13" l="1"/>
  <c r="C12" i="12" l="1"/>
  <c r="B12" i="12"/>
  <c r="D11" i="12"/>
  <c r="D10" i="12"/>
  <c r="D9" i="12"/>
  <c r="D8" i="12"/>
  <c r="D7" i="12"/>
  <c r="D5" i="12"/>
  <c r="D12" i="12" s="1"/>
  <c r="C10" i="11" l="1"/>
  <c r="B10" i="11"/>
  <c r="D9" i="11"/>
  <c r="D8" i="11"/>
  <c r="D7" i="11"/>
  <c r="D10" i="11" s="1"/>
  <c r="D5" i="11"/>
  <c r="D27" i="9" l="1"/>
  <c r="D25" i="9"/>
  <c r="D24" i="9"/>
  <c r="D21" i="9"/>
  <c r="D20" i="9"/>
  <c r="D19" i="9"/>
  <c r="D18" i="9"/>
  <c r="D17" i="9"/>
  <c r="D16" i="9"/>
  <c r="D15" i="9"/>
  <c r="D16" i="10" l="1"/>
  <c r="D15" i="10"/>
  <c r="D14" i="10"/>
  <c r="D13" i="10"/>
  <c r="D12" i="10"/>
  <c r="D11" i="10"/>
  <c r="D10" i="10"/>
  <c r="D9" i="10"/>
  <c r="D8" i="10"/>
  <c r="D7" i="10"/>
  <c r="D6" i="10"/>
  <c r="D5" i="10"/>
  <c r="C18" i="7" l="1"/>
  <c r="B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18" i="7" s="1"/>
  <c r="C11" i="6" l="1"/>
  <c r="B11" i="6"/>
  <c r="D10" i="6"/>
  <c r="D9" i="6"/>
  <c r="D8" i="6"/>
  <c r="D7" i="6"/>
  <c r="D11" i="6" s="1"/>
  <c r="D6" i="6"/>
  <c r="C15" i="5" l="1"/>
  <c r="D15" i="5"/>
  <c r="D7" i="5" l="1"/>
  <c r="B15" i="5"/>
  <c r="D6" i="5"/>
  <c r="D8" i="5"/>
  <c r="D9" i="5"/>
  <c r="D10" i="5"/>
  <c r="D11" i="5"/>
  <c r="D12" i="5"/>
  <c r="D13" i="5"/>
  <c r="D14" i="5"/>
  <c r="D5" i="5"/>
  <c r="C15" i="4" l="1"/>
  <c r="B15" i="4"/>
  <c r="D14" i="4"/>
  <c r="D13" i="4"/>
  <c r="D12" i="4"/>
  <c r="D11" i="4"/>
  <c r="D10" i="4"/>
  <c r="D9" i="4"/>
  <c r="D8" i="4"/>
  <c r="D7" i="4"/>
  <c r="D6" i="4"/>
  <c r="D5" i="4"/>
  <c r="D15" i="4" s="1"/>
  <c r="C16" i="3" l="1"/>
  <c r="B16" i="3"/>
  <c r="D11" i="3"/>
  <c r="D10" i="3"/>
  <c r="D9" i="3"/>
  <c r="D8" i="3"/>
  <c r="D7" i="3"/>
  <c r="D6" i="3"/>
  <c r="D5" i="3"/>
  <c r="D16" i="3" s="1"/>
  <c r="D5" i="2" l="1"/>
  <c r="C23" i="2" l="1"/>
  <c r="B23" i="2"/>
  <c r="D15" i="2" l="1"/>
  <c r="D14" i="2"/>
  <c r="D13" i="2"/>
  <c r="D12" i="2"/>
  <c r="D11" i="2"/>
  <c r="D10" i="2"/>
  <c r="D9" i="2"/>
  <c r="D8" i="2"/>
  <c r="D7" i="2"/>
  <c r="D6" i="2"/>
  <c r="D23" i="2" l="1"/>
</calcChain>
</file>

<file path=xl/sharedStrings.xml><?xml version="1.0" encoding="utf-8"?>
<sst xmlns="http://schemas.openxmlformats.org/spreadsheetml/2006/main" count="263" uniqueCount="96">
  <si>
    <t>Village Hall</t>
  </si>
  <si>
    <t>Cheque No</t>
  </si>
  <si>
    <t>Gross Exp</t>
  </si>
  <si>
    <t>vat</t>
  </si>
  <si>
    <t>Net</t>
  </si>
  <si>
    <t>Details</t>
  </si>
  <si>
    <t>Refunds</t>
  </si>
  <si>
    <t>Wages</t>
  </si>
  <si>
    <t>HMRC - Tax &amp; NI</t>
  </si>
  <si>
    <t>Pension</t>
  </si>
  <si>
    <t>System-Matic Ltd</t>
  </si>
  <si>
    <t>WJG Maynard - Bar Stock Audit</t>
  </si>
  <si>
    <t>Adam Toone - boiler service</t>
  </si>
  <si>
    <t>Blaby District Council - Temporary Events Licence</t>
  </si>
  <si>
    <t>Bar float</t>
  </si>
  <si>
    <t>Total Gas &amp; Power - Electricity (Oct-Jan)</t>
  </si>
  <si>
    <t>Total Gas &amp; Power - Electricity (Feb)</t>
  </si>
  <si>
    <t>Blaby District Council - Non-domestic Rates</t>
  </si>
  <si>
    <t>ESPO - Gas</t>
  </si>
  <si>
    <t>4555-69</t>
  </si>
  <si>
    <t>PRS for Music - PRS &amp; PPL tariff</t>
  </si>
  <si>
    <t>Total Gas &amp; Power - Electricity</t>
  </si>
  <si>
    <t>Matthew Clark - Bar Purchases</t>
  </si>
  <si>
    <t>ESPO - gas</t>
  </si>
  <si>
    <t>Matthew Clark Wholesale Ltd - bar purchases</t>
  </si>
  <si>
    <t>4651-4653</t>
  </si>
  <si>
    <t>Matthew Clark - bar purchases</t>
  </si>
  <si>
    <t>Severn Trent Water (Waterplus) - water rates</t>
  </si>
  <si>
    <t>4666-4674</t>
  </si>
  <si>
    <t>Husky - bar refrigerator</t>
  </si>
  <si>
    <t xml:space="preserve">Oak Refrigeration - refrigerator repairs </t>
  </si>
  <si>
    <t>Husky Refrigerators (UK Ltd</t>
  </si>
  <si>
    <t>Bar staff wages</t>
  </si>
  <si>
    <t>Chris Collett - repairs</t>
  </si>
  <si>
    <t>Total Gas &amp; Power - electricity</t>
  </si>
  <si>
    <t>4741-4745</t>
  </si>
  <si>
    <t>The Herald - advert</t>
  </si>
  <si>
    <t xml:space="preserve"> Expenditure Transactions for June 17 (2)</t>
  </si>
  <si>
    <t>Expenditure Transactions for June 17</t>
  </si>
  <si>
    <t>Expenditure Transactions for May 17</t>
  </si>
  <si>
    <t>Expenditure Transactions for April 17</t>
  </si>
  <si>
    <t>Expenditure Transactions for July 17</t>
  </si>
  <si>
    <t xml:space="preserve">Refund </t>
  </si>
  <si>
    <t>pt 4795</t>
  </si>
  <si>
    <t>pt 4796</t>
  </si>
  <si>
    <t>LCC - Pension</t>
  </si>
  <si>
    <t>DD</t>
  </si>
  <si>
    <t>System-Matic Ltd - dishwasher/glasswasher service/detergent</t>
  </si>
  <si>
    <t>Expenditure Transactions for August 17 (2)</t>
  </si>
  <si>
    <t>4798-4801</t>
  </si>
  <si>
    <t>Waterplus - water rates</t>
  </si>
  <si>
    <t>T E Tomson - Chair upholsted</t>
  </si>
  <si>
    <t>Ray's Supplies - bar supplies</t>
  </si>
  <si>
    <t>Blaby District Council - premises licence</t>
  </si>
  <si>
    <t>Clarke - reimbursement kitchen door</t>
  </si>
  <si>
    <t>Pratt &amp; Chesteron - kitchen light</t>
  </si>
  <si>
    <t>De-Kay Hygiene Solutions - bar purchases</t>
  </si>
  <si>
    <t>4831-4835</t>
  </si>
  <si>
    <t>Expenditure Transactions for September 17</t>
  </si>
  <si>
    <t>Matthew Clark - bar supplies</t>
  </si>
  <si>
    <t>Refund</t>
  </si>
  <si>
    <t>Pratt &amp; Chesterton - replacement hall lights</t>
  </si>
  <si>
    <t>System-Matic - detergent</t>
  </si>
  <si>
    <t>Ray's Supplies - lemons</t>
  </si>
  <si>
    <t>Pratt &amp; Chesterton - replacing lounge lights/PAT testing</t>
  </si>
  <si>
    <t>Cheers Cellar gas - bar</t>
  </si>
  <si>
    <t>4907-4909</t>
  </si>
  <si>
    <t xml:space="preserve">Expenditure Transactions for November 17 </t>
  </si>
  <si>
    <t>HMRC - Tax</t>
  </si>
  <si>
    <t>Matthew Clarke - bar purchases</t>
  </si>
  <si>
    <t>Chris Collett - wall heaters servicing</t>
  </si>
  <si>
    <t>4855-4864</t>
  </si>
  <si>
    <t>Expenditure Transactions for October 17</t>
  </si>
  <si>
    <r>
      <t>WJG Maynard</t>
    </r>
    <r>
      <rPr>
        <sz val="8"/>
        <color theme="1"/>
        <rFont val="Times New Roman"/>
        <family val="1"/>
      </rPr>
      <t xml:space="preserve"> - </t>
    </r>
    <r>
      <rPr>
        <sz val="12"/>
        <color theme="1"/>
        <rFont val="Times New Roman"/>
        <family val="1"/>
      </rPr>
      <t>Bar stock audit</t>
    </r>
  </si>
  <si>
    <t xml:space="preserve">Total Gas &amp; Power - Electricity </t>
  </si>
  <si>
    <t xml:space="preserve">Expenditure Transactions for December 17 </t>
  </si>
  <si>
    <t xml:space="preserve">ESPO  - gas </t>
  </si>
  <si>
    <t>5035-5037</t>
  </si>
  <si>
    <t>Expenditure Transactions for January 18</t>
  </si>
  <si>
    <t>W J G Maynard - bar audit</t>
  </si>
  <si>
    <t>Blaby District Council - Temperary events licence</t>
  </si>
  <si>
    <t>5169-5179</t>
  </si>
  <si>
    <t>Countesthorpe Village Hall Trustees - annual rent</t>
  </si>
  <si>
    <t>PHS - hygeine services</t>
  </si>
  <si>
    <t>Expenditure Transactions for February 18</t>
  </si>
  <si>
    <t>Elemental - telephones</t>
  </si>
  <si>
    <t>Beacon Cleaning Services - floor cleaning</t>
  </si>
  <si>
    <t>Total Gas &amp; Power (PC)</t>
  </si>
  <si>
    <t xml:space="preserve">ESPO - gas </t>
  </si>
  <si>
    <t>phs Group - sanitary disposal</t>
  </si>
  <si>
    <t>Ray's Supplies - bar purchases</t>
  </si>
  <si>
    <t>System-Matic Ltd - dishwasher service/detergent</t>
  </si>
  <si>
    <t>5045-5052</t>
  </si>
  <si>
    <t>5078-79</t>
  </si>
  <si>
    <t>System-Matic Ltd - glass dishwasher detergent</t>
  </si>
  <si>
    <t>Expenditure Transactions for March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</si>
</sst>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name val="Calibri"/>
      <family val="2"/>
      <scheme val="minor"/>
    </font>
    <font>
      <b/>
      <sz val="12"/>
      <color indexed="8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/>
    <xf numFmtId="2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Fill="1" applyBorder="1"/>
    <xf numFmtId="0" fontId="2" fillId="0" borderId="1" xfId="0" applyFont="1" applyFill="1" applyBorder="1"/>
    <xf numFmtId="2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0" fillId="0" borderId="1" xfId="0" applyFont="1" applyBorder="1"/>
    <xf numFmtId="2" fontId="0" fillId="0" borderId="1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/>
    <xf numFmtId="0" fontId="2" fillId="0" borderId="2" xfId="0" applyFont="1" applyFill="1" applyBorder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2" fontId="8" fillId="0" borderId="0" xfId="0" applyNumberFormat="1" applyFont="1"/>
    <xf numFmtId="2" fontId="9" fillId="0" borderId="1" xfId="0" applyNumberFormat="1" applyFont="1" applyBorder="1" applyAlignment="1">
      <alignment wrapText="1"/>
    </xf>
    <xf numFmtId="0" fontId="9" fillId="0" borderId="1" xfId="0" applyFont="1" applyBorder="1"/>
    <xf numFmtId="2" fontId="11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0" fontId="11" fillId="0" borderId="1" xfId="0" applyFont="1" applyBorder="1"/>
    <xf numFmtId="2" fontId="8" fillId="0" borderId="1" xfId="0" applyNumberFormat="1" applyFont="1" applyBorder="1"/>
    <xf numFmtId="0" fontId="8" fillId="0" borderId="1" xfId="0" applyFont="1" applyBorder="1"/>
    <xf numFmtId="2" fontId="11" fillId="0" borderId="1" xfId="0" applyNumberFormat="1" applyFont="1" applyBorder="1" applyAlignment="1">
      <alignment wrapText="1"/>
    </xf>
    <xf numFmtId="2" fontId="8" fillId="0" borderId="1" xfId="0" applyNumberFormat="1" applyFont="1" applyFill="1" applyBorder="1"/>
    <xf numFmtId="0" fontId="7" fillId="0" borderId="0" xfId="0" applyNumberFormat="1" applyFont="1"/>
    <xf numFmtId="0" fontId="9" fillId="0" borderId="0" xfId="0" applyNumberFormat="1" applyFont="1"/>
    <xf numFmtId="0" fontId="8" fillId="0" borderId="0" xfId="0" applyNumberFormat="1" applyFont="1"/>
    <xf numFmtId="0" fontId="9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Fill="1" applyBorder="1"/>
    <xf numFmtId="0" fontId="8" fillId="0" borderId="1" xfId="0" applyNumberFormat="1" applyFont="1" applyBorder="1"/>
    <xf numFmtId="0" fontId="0" fillId="0" borderId="0" xfId="0" applyNumberFormat="1"/>
    <xf numFmtId="0" fontId="7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0" fontId="10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12" fillId="0" borderId="1" xfId="0" applyFont="1" applyBorder="1"/>
    <xf numFmtId="2" fontId="12" fillId="0" borderId="1" xfId="0" applyNumberFormat="1" applyFont="1" applyBorder="1" applyAlignment="1">
      <alignment wrapText="1"/>
    </xf>
    <xf numFmtId="2" fontId="12" fillId="0" borderId="1" xfId="0" applyNumberFormat="1" applyFont="1" applyBorder="1"/>
    <xf numFmtId="2" fontId="13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Border="1"/>
    <xf numFmtId="0" fontId="6" fillId="0" borderId="1" xfId="0" applyFont="1" applyBorder="1"/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2" fontId="15" fillId="0" borderId="0" xfId="0" applyNumberFormat="1" applyFont="1"/>
    <xf numFmtId="2" fontId="11" fillId="0" borderId="0" xfId="0" applyNumberFormat="1" applyFont="1"/>
    <xf numFmtId="0" fontId="15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wrapText="1"/>
    </xf>
    <xf numFmtId="0" fontId="15" fillId="0" borderId="1" xfId="0" applyFont="1" applyBorder="1"/>
    <xf numFmtId="0" fontId="13" fillId="0" borderId="3" xfId="0" applyFont="1" applyBorder="1"/>
    <xf numFmtId="0" fontId="13" fillId="0" borderId="1" xfId="0" applyFont="1" applyBorder="1" applyAlignment="1">
      <alignment horizontal="center"/>
    </xf>
    <xf numFmtId="2" fontId="13" fillId="0" borderId="1" xfId="0" applyNumberFormat="1" applyFont="1" applyFill="1" applyBorder="1"/>
    <xf numFmtId="0" fontId="12" fillId="0" borderId="1" xfId="0" applyFont="1" applyBorder="1" applyAlignment="1">
      <alignment horizontal="center"/>
    </xf>
    <xf numFmtId="0" fontId="17" fillId="0" borderId="0" xfId="0" applyFont="1" applyBorder="1"/>
    <xf numFmtId="2" fontId="17" fillId="0" borderId="0" xfId="0" applyNumberFormat="1" applyFont="1" applyBorder="1"/>
    <xf numFmtId="0" fontId="12" fillId="0" borderId="0" xfId="0" applyFont="1" applyBorder="1" applyAlignment="1">
      <alignment horizontal="center" wrapText="1"/>
    </xf>
    <xf numFmtId="2" fontId="12" fillId="0" borderId="0" xfId="0" applyNumberFormat="1" applyFont="1" applyFill="1" applyBorder="1"/>
    <xf numFmtId="2" fontId="12" fillId="0" borderId="0" xfId="0" applyNumberFormat="1" applyFont="1" applyBorder="1" applyAlignment="1">
      <alignment wrapText="1"/>
    </xf>
    <xf numFmtId="0" fontId="12" fillId="0" borderId="0" xfId="0" applyFont="1" applyBorder="1"/>
    <xf numFmtId="2" fontId="12" fillId="0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12" fillId="0" borderId="0" xfId="0" applyFont="1" applyFill="1" applyBorder="1"/>
    <xf numFmtId="0" fontId="2" fillId="0" borderId="0" xfId="0" applyFont="1" applyBorder="1"/>
    <xf numFmtId="2" fontId="2" fillId="0" borderId="0" xfId="0" applyNumberFormat="1" applyFont="1" applyBorder="1"/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8" fillId="0" borderId="0" xfId="0" applyFont="1" applyBorder="1" applyAlignment="1">
      <alignment horizontal="center" wrapText="1"/>
    </xf>
    <xf numFmtId="2" fontId="18" fillId="0" borderId="0" xfId="0" applyNumberFormat="1" applyFont="1" applyBorder="1" applyAlignment="1">
      <alignment wrapText="1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/>
    <xf numFmtId="0" fontId="13" fillId="0" borderId="0" xfId="0" applyFont="1" applyFill="1" applyBorder="1"/>
    <xf numFmtId="0" fontId="17" fillId="0" borderId="0" xfId="0" applyFont="1"/>
    <xf numFmtId="0" fontId="19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E14" sqref="E14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40</v>
      </c>
      <c r="B2" s="5"/>
      <c r="C2" s="5"/>
      <c r="D2" s="5"/>
      <c r="E2" s="4"/>
    </row>
    <row r="3" spans="1:5" x14ac:dyDescent="0.25">
      <c r="A3" s="3"/>
      <c r="B3" s="6"/>
      <c r="C3" s="6"/>
      <c r="D3" s="6"/>
      <c r="E3" s="3"/>
    </row>
    <row r="4" spans="1:5" ht="30" x14ac:dyDescent="0.2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</row>
    <row r="5" spans="1:5" x14ac:dyDescent="0.25">
      <c r="A5" s="58">
        <v>4536</v>
      </c>
      <c r="B5" s="59">
        <v>537.16</v>
      </c>
      <c r="C5" s="59"/>
      <c r="D5" s="59">
        <f>B5-C5</f>
        <v>537.16</v>
      </c>
      <c r="E5" s="60" t="s">
        <v>15</v>
      </c>
    </row>
    <row r="6" spans="1:5" s="18" customFormat="1" x14ac:dyDescent="0.25">
      <c r="A6" s="19">
        <v>4541</v>
      </c>
      <c r="B6" s="59">
        <v>231.24</v>
      </c>
      <c r="C6" s="59"/>
      <c r="D6" s="59">
        <f t="shared" ref="D6:D15" si="0">B6-C6</f>
        <v>231.24</v>
      </c>
      <c r="E6" s="61" t="s">
        <v>10</v>
      </c>
    </row>
    <row r="7" spans="1:5" s="18" customFormat="1" x14ac:dyDescent="0.25">
      <c r="A7" s="19"/>
      <c r="B7" s="59">
        <v>50</v>
      </c>
      <c r="C7" s="59"/>
      <c r="D7" s="59">
        <f t="shared" si="0"/>
        <v>50</v>
      </c>
      <c r="E7" s="61" t="s">
        <v>6</v>
      </c>
    </row>
    <row r="8" spans="1:5" s="18" customFormat="1" x14ac:dyDescent="0.25">
      <c r="A8" s="19">
        <v>4546</v>
      </c>
      <c r="B8" s="59">
        <v>100</v>
      </c>
      <c r="C8" s="59"/>
      <c r="D8" s="59">
        <f t="shared" si="0"/>
        <v>100</v>
      </c>
      <c r="E8" s="61" t="s">
        <v>14</v>
      </c>
    </row>
    <row r="9" spans="1:5" x14ac:dyDescent="0.25">
      <c r="A9" s="19">
        <v>4547</v>
      </c>
      <c r="B9" s="20">
        <v>325.61</v>
      </c>
      <c r="C9" s="20">
        <v>54.27</v>
      </c>
      <c r="D9" s="10">
        <f t="shared" si="0"/>
        <v>271.34000000000003</v>
      </c>
      <c r="E9" s="20" t="s">
        <v>16</v>
      </c>
    </row>
    <row r="10" spans="1:5" x14ac:dyDescent="0.25">
      <c r="A10" s="19">
        <v>4548</v>
      </c>
      <c r="B10" s="21">
        <v>180</v>
      </c>
      <c r="C10" s="21">
        <v>30</v>
      </c>
      <c r="D10" s="10">
        <f t="shared" si="0"/>
        <v>150</v>
      </c>
      <c r="E10" s="20" t="s">
        <v>12</v>
      </c>
    </row>
    <row r="11" spans="1:5" x14ac:dyDescent="0.25">
      <c r="A11" s="19">
        <v>4549</v>
      </c>
      <c r="B11" s="20">
        <v>3887.73</v>
      </c>
      <c r="C11" s="20"/>
      <c r="D11" s="10">
        <f t="shared" si="0"/>
        <v>3887.73</v>
      </c>
      <c r="E11" s="20" t="s">
        <v>17</v>
      </c>
    </row>
    <row r="12" spans="1:5" x14ac:dyDescent="0.25">
      <c r="A12" s="19">
        <v>4550</v>
      </c>
      <c r="B12" s="10">
        <v>75</v>
      </c>
      <c r="C12" s="10"/>
      <c r="D12" s="10">
        <f t="shared" si="0"/>
        <v>75</v>
      </c>
      <c r="E12" s="12" t="s">
        <v>11</v>
      </c>
    </row>
    <row r="13" spans="1:5" x14ac:dyDescent="0.25">
      <c r="A13" s="19">
        <v>4551</v>
      </c>
      <c r="B13" s="10">
        <v>21</v>
      </c>
      <c r="C13" s="10"/>
      <c r="D13" s="10">
        <f t="shared" si="0"/>
        <v>21</v>
      </c>
      <c r="E13" s="12" t="s">
        <v>13</v>
      </c>
    </row>
    <row r="14" spans="1:5" x14ac:dyDescent="0.25">
      <c r="A14" s="19">
        <v>4553</v>
      </c>
      <c r="B14" s="10">
        <v>1208.76</v>
      </c>
      <c r="C14" s="10">
        <v>201.46</v>
      </c>
      <c r="D14" s="10">
        <f t="shared" si="0"/>
        <v>1007.3</v>
      </c>
      <c r="E14" s="12" t="s">
        <v>20</v>
      </c>
    </row>
    <row r="15" spans="1:5" x14ac:dyDescent="0.25">
      <c r="A15" s="19">
        <v>4554</v>
      </c>
      <c r="B15" s="10">
        <v>194.21</v>
      </c>
      <c r="C15" s="10">
        <v>32.369999999999997</v>
      </c>
      <c r="D15" s="10">
        <f t="shared" si="0"/>
        <v>161.84</v>
      </c>
      <c r="E15" s="12" t="s">
        <v>18</v>
      </c>
    </row>
    <row r="16" spans="1:5" x14ac:dyDescent="0.25">
      <c r="A16" s="19" t="s">
        <v>19</v>
      </c>
      <c r="B16" s="10">
        <v>1356.8</v>
      </c>
      <c r="C16" s="10"/>
      <c r="D16" s="10">
        <v>1356.8</v>
      </c>
      <c r="E16" s="12" t="s">
        <v>6</v>
      </c>
    </row>
    <row r="17" spans="1:5" x14ac:dyDescent="0.25">
      <c r="A17" s="11"/>
      <c r="B17" s="10"/>
      <c r="C17" s="10"/>
      <c r="D17" s="10"/>
      <c r="E17" s="12"/>
    </row>
    <row r="18" spans="1:5" x14ac:dyDescent="0.25">
      <c r="A18" s="11"/>
      <c r="B18" s="10"/>
      <c r="C18" s="10"/>
      <c r="D18" s="10"/>
      <c r="E18" s="12"/>
    </row>
    <row r="19" spans="1:5" x14ac:dyDescent="0.25">
      <c r="A19" s="11"/>
      <c r="B19" s="10"/>
      <c r="C19" s="10"/>
      <c r="D19" s="10"/>
      <c r="E19" s="12"/>
    </row>
    <row r="20" spans="1:5" x14ac:dyDescent="0.25">
      <c r="A20" s="11"/>
      <c r="B20" s="10"/>
      <c r="C20" s="10"/>
      <c r="D20" s="10"/>
      <c r="E20" s="12"/>
    </row>
    <row r="21" spans="1:5" x14ac:dyDescent="0.25">
      <c r="A21" s="11"/>
      <c r="B21" s="10"/>
      <c r="C21" s="10"/>
      <c r="D21" s="10"/>
      <c r="E21" s="14"/>
    </row>
    <row r="22" spans="1:5" x14ac:dyDescent="0.25">
      <c r="A22" s="16"/>
      <c r="B22" s="15"/>
      <c r="C22" s="15"/>
      <c r="D22" s="10"/>
      <c r="E22" s="12"/>
    </row>
    <row r="23" spans="1:5" x14ac:dyDescent="0.25">
      <c r="A23" s="14"/>
      <c r="B23" s="13">
        <f>SUM(B5:B22)</f>
        <v>8167.51</v>
      </c>
      <c r="C23" s="13">
        <f t="shared" ref="C23:D23" si="1">SUM(C5:C22)</f>
        <v>318.10000000000002</v>
      </c>
      <c r="D23" s="13">
        <f t="shared" si="1"/>
        <v>7849.4100000000008</v>
      </c>
      <c r="E23" s="14"/>
    </row>
    <row r="24" spans="1:5" x14ac:dyDescent="0.25">
      <c r="B24" s="17"/>
      <c r="C24" s="17"/>
      <c r="D24" s="17"/>
    </row>
  </sheetData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"/>
    </sheetView>
  </sheetViews>
  <sheetFormatPr defaultRowHeight="15" x14ac:dyDescent="0.25"/>
  <cols>
    <col min="1" max="1" width="15.28515625" customWidth="1"/>
    <col min="2" max="2" width="11.5703125" customWidth="1"/>
    <col min="3" max="3" width="14" customWidth="1"/>
    <col min="4" max="4" width="10.42578125" customWidth="1"/>
    <col min="5" max="5" width="59.85546875" customWidth="1"/>
  </cols>
  <sheetData>
    <row r="1" spans="1:5" ht="15.75" x14ac:dyDescent="0.25">
      <c r="A1" s="47" t="s">
        <v>0</v>
      </c>
      <c r="B1" s="25"/>
      <c r="C1" s="25"/>
      <c r="D1" s="25"/>
      <c r="E1" s="26"/>
    </row>
    <row r="2" spans="1:5" x14ac:dyDescent="0.25">
      <c r="A2" s="27" t="s">
        <v>67</v>
      </c>
      <c r="B2" s="28"/>
      <c r="C2" s="28"/>
      <c r="D2" s="28"/>
      <c r="E2" s="27"/>
    </row>
    <row r="3" spans="1:5" x14ac:dyDescent="0.25">
      <c r="A3" s="26"/>
      <c r="B3" s="29"/>
      <c r="C3" s="29"/>
      <c r="D3" s="29"/>
      <c r="E3" s="26"/>
    </row>
    <row r="4" spans="1:5" ht="29.25" x14ac:dyDescent="0.25">
      <c r="A4" s="49" t="s">
        <v>1</v>
      </c>
      <c r="B4" s="30" t="s">
        <v>2</v>
      </c>
      <c r="C4" s="30" t="s">
        <v>3</v>
      </c>
      <c r="D4" s="30" t="s">
        <v>4</v>
      </c>
      <c r="E4" s="31" t="s">
        <v>5</v>
      </c>
    </row>
    <row r="5" spans="1:5" ht="15.75" x14ac:dyDescent="0.25">
      <c r="A5" s="64">
        <v>4900</v>
      </c>
      <c r="B5" s="65">
        <v>167.4</v>
      </c>
      <c r="C5" s="65"/>
      <c r="D5" s="65">
        <f t="shared" ref="D5:D16" si="0">B5-C5</f>
        <v>167.4</v>
      </c>
      <c r="E5" s="63" t="s">
        <v>6</v>
      </c>
    </row>
    <row r="6" spans="1:5" ht="15.75" x14ac:dyDescent="0.25">
      <c r="A6" s="64" t="s">
        <v>46</v>
      </c>
      <c r="B6" s="65">
        <v>49.65</v>
      </c>
      <c r="C6" s="65">
        <v>2.36</v>
      </c>
      <c r="D6" s="65">
        <f t="shared" si="0"/>
        <v>47.29</v>
      </c>
      <c r="E6" s="63" t="s">
        <v>18</v>
      </c>
    </row>
    <row r="7" spans="1:5" ht="15.75" x14ac:dyDescent="0.25">
      <c r="A7" s="64">
        <v>4901</v>
      </c>
      <c r="B7" s="56">
        <v>288</v>
      </c>
      <c r="C7" s="56">
        <v>48</v>
      </c>
      <c r="D7" s="65">
        <f t="shared" si="0"/>
        <v>240</v>
      </c>
      <c r="E7" s="63" t="s">
        <v>61</v>
      </c>
    </row>
    <row r="8" spans="1:5" ht="15.75" x14ac:dyDescent="0.25">
      <c r="A8" s="64">
        <v>4902</v>
      </c>
      <c r="B8" s="56">
        <v>1967.16</v>
      </c>
      <c r="C8" s="56">
        <v>327.83</v>
      </c>
      <c r="D8" s="65">
        <f t="shared" si="0"/>
        <v>1639.3300000000002</v>
      </c>
      <c r="E8" s="63" t="s">
        <v>59</v>
      </c>
    </row>
    <row r="9" spans="1:5" ht="15.75" x14ac:dyDescent="0.25">
      <c r="A9" s="64">
        <v>4903</v>
      </c>
      <c r="B9" s="56">
        <v>8.49</v>
      </c>
      <c r="C9" s="56"/>
      <c r="D9" s="65">
        <f t="shared" si="0"/>
        <v>8.49</v>
      </c>
      <c r="E9" s="63" t="s">
        <v>62</v>
      </c>
    </row>
    <row r="10" spans="1:5" ht="15.75" x14ac:dyDescent="0.25">
      <c r="A10" s="64">
        <v>4904</v>
      </c>
      <c r="B10" s="56">
        <v>23.88</v>
      </c>
      <c r="C10" s="56"/>
      <c r="D10" s="65">
        <f t="shared" si="0"/>
        <v>23.88</v>
      </c>
      <c r="E10" s="63" t="s">
        <v>63</v>
      </c>
    </row>
    <row r="11" spans="1:5" ht="15.75" x14ac:dyDescent="0.25">
      <c r="A11" s="64">
        <v>4905</v>
      </c>
      <c r="B11" s="56">
        <v>583.39</v>
      </c>
      <c r="C11" s="56">
        <v>97.23</v>
      </c>
      <c r="D11" s="65">
        <f t="shared" si="0"/>
        <v>486.15999999999997</v>
      </c>
      <c r="E11" s="63" t="s">
        <v>64</v>
      </c>
    </row>
    <row r="12" spans="1:5" ht="15.75" x14ac:dyDescent="0.25">
      <c r="A12" s="64">
        <v>4906</v>
      </c>
      <c r="B12" s="56">
        <v>12.6</v>
      </c>
      <c r="C12" s="56">
        <v>2.1</v>
      </c>
      <c r="D12" s="65">
        <f t="shared" si="0"/>
        <v>10.5</v>
      </c>
      <c r="E12" s="63" t="s">
        <v>65</v>
      </c>
    </row>
    <row r="13" spans="1:5" ht="15.75" x14ac:dyDescent="0.25">
      <c r="A13" s="66"/>
      <c r="B13" s="65">
        <v>1496.74</v>
      </c>
      <c r="C13" s="37"/>
      <c r="D13" s="65">
        <f t="shared" si="0"/>
        <v>1496.74</v>
      </c>
      <c r="E13" s="34" t="s">
        <v>7</v>
      </c>
    </row>
    <row r="14" spans="1:5" ht="15.75" x14ac:dyDescent="0.25">
      <c r="A14" s="66"/>
      <c r="B14" s="65">
        <v>60.08</v>
      </c>
      <c r="C14" s="37"/>
      <c r="D14" s="65">
        <f t="shared" si="0"/>
        <v>60.08</v>
      </c>
      <c r="E14" s="34" t="s">
        <v>8</v>
      </c>
    </row>
    <row r="15" spans="1:5" ht="15.75" x14ac:dyDescent="0.25">
      <c r="A15" s="66"/>
      <c r="B15" s="65">
        <v>431</v>
      </c>
      <c r="C15" s="37"/>
      <c r="D15" s="65">
        <f t="shared" si="0"/>
        <v>431</v>
      </c>
      <c r="E15" s="34" t="s">
        <v>45</v>
      </c>
    </row>
    <row r="16" spans="1:5" ht="30" x14ac:dyDescent="0.25">
      <c r="A16" s="66" t="s">
        <v>66</v>
      </c>
      <c r="B16" s="65">
        <v>450</v>
      </c>
      <c r="C16" s="37"/>
      <c r="D16" s="65">
        <f t="shared" si="0"/>
        <v>450</v>
      </c>
      <c r="E16" s="34" t="s">
        <v>60</v>
      </c>
    </row>
    <row r="17" spans="1:5" x14ac:dyDescent="0.25">
      <c r="A17" s="20"/>
      <c r="B17" s="20"/>
      <c r="C17" s="20"/>
      <c r="D17" s="20"/>
      <c r="E17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14" sqref="G14"/>
    </sheetView>
  </sheetViews>
  <sheetFormatPr defaultRowHeight="15" x14ac:dyDescent="0.25"/>
  <cols>
    <col min="1" max="1" width="9.85546875" style="3" customWidth="1"/>
    <col min="2" max="2" width="9.7109375" style="6" customWidth="1"/>
    <col min="3" max="4" width="9.140625" style="6"/>
    <col min="5" max="5" width="53.140625" style="3" customWidth="1"/>
    <col min="6" max="16384" width="9.140625" style="3"/>
  </cols>
  <sheetData>
    <row r="1" spans="1:6" ht="15.75" x14ac:dyDescent="0.25">
      <c r="A1" s="47" t="s">
        <v>0</v>
      </c>
      <c r="B1" s="25"/>
      <c r="C1" s="25"/>
      <c r="D1" s="25"/>
      <c r="E1" s="26"/>
      <c r="F1" s="26"/>
    </row>
    <row r="2" spans="1:6" x14ac:dyDescent="0.25">
      <c r="A2" s="27" t="s">
        <v>75</v>
      </c>
      <c r="B2" s="28"/>
      <c r="C2" s="28"/>
      <c r="D2" s="28"/>
      <c r="E2" s="27"/>
      <c r="F2" s="26"/>
    </row>
    <row r="3" spans="1:6" x14ac:dyDescent="0.25">
      <c r="A3" s="26"/>
      <c r="B3" s="29"/>
      <c r="C3" s="29"/>
      <c r="D3" s="29"/>
      <c r="E3" s="26"/>
      <c r="F3" s="26"/>
    </row>
    <row r="4" spans="1:6" ht="29.25" x14ac:dyDescent="0.25">
      <c r="A4" s="4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26"/>
    </row>
    <row r="5" spans="1:6" ht="15.75" x14ac:dyDescent="0.25">
      <c r="A5" s="57" t="s">
        <v>46</v>
      </c>
      <c r="B5" s="54">
        <v>289.14999999999998</v>
      </c>
      <c r="C5" s="54">
        <v>48.2</v>
      </c>
      <c r="D5" s="54">
        <f>B5-C5</f>
        <v>240.95</v>
      </c>
      <c r="E5" s="53" t="s">
        <v>74</v>
      </c>
      <c r="F5" s="26"/>
    </row>
    <row r="6" spans="1:6" ht="15.75" x14ac:dyDescent="0.25">
      <c r="A6" s="78">
        <v>4998</v>
      </c>
      <c r="B6" s="55">
        <v>505.28</v>
      </c>
      <c r="C6" s="55">
        <v>84.22</v>
      </c>
      <c r="D6" s="55">
        <v>421.06</v>
      </c>
      <c r="E6" s="53" t="s">
        <v>59</v>
      </c>
      <c r="F6" s="26"/>
    </row>
    <row r="7" spans="1:6" ht="15.75" x14ac:dyDescent="0.25">
      <c r="A7" s="51"/>
      <c r="B7" s="54">
        <v>1579.26</v>
      </c>
      <c r="C7" s="33"/>
      <c r="D7" s="54">
        <f t="shared" ref="D7:D9" si="0">B7-C7</f>
        <v>1579.26</v>
      </c>
      <c r="E7" s="36" t="s">
        <v>7</v>
      </c>
    </row>
    <row r="8" spans="1:6" ht="15.75" x14ac:dyDescent="0.25">
      <c r="A8" s="51"/>
      <c r="B8" s="54">
        <v>52.69</v>
      </c>
      <c r="C8" s="33"/>
      <c r="D8" s="54">
        <f t="shared" si="0"/>
        <v>52.69</v>
      </c>
      <c r="E8" s="36" t="s">
        <v>8</v>
      </c>
    </row>
    <row r="9" spans="1:6" ht="15.75" x14ac:dyDescent="0.25">
      <c r="A9" s="51"/>
      <c r="B9" s="54">
        <v>392.05</v>
      </c>
      <c r="C9" s="33"/>
      <c r="D9" s="54">
        <f t="shared" si="0"/>
        <v>392.05</v>
      </c>
      <c r="E9" s="36" t="s">
        <v>45</v>
      </c>
    </row>
    <row r="10" spans="1:6" s="88" customFormat="1" ht="15.75" x14ac:dyDescent="0.25">
      <c r="A10" s="36"/>
      <c r="B10" s="55">
        <f>SUM(B5:B9)</f>
        <v>2818.4300000000003</v>
      </c>
      <c r="C10" s="55">
        <f t="shared" ref="C10:D10" si="1">SUM(C5:C9)</f>
        <v>132.42000000000002</v>
      </c>
      <c r="D10" s="55">
        <f t="shared" si="1"/>
        <v>2686.01</v>
      </c>
      <c r="E10" s="36"/>
    </row>
    <row r="11" spans="1:6" s="88" customFormat="1" x14ac:dyDescent="0.25">
      <c r="A11" s="3"/>
      <c r="B11" s="6"/>
      <c r="C11" s="6"/>
      <c r="D11" s="6"/>
      <c r="E11" s="3"/>
    </row>
    <row r="12" spans="1:6" s="88" customFormat="1" x14ac:dyDescent="0.25">
      <c r="A12" s="3"/>
      <c r="B12" s="6"/>
      <c r="C12" s="6"/>
      <c r="D12" s="6"/>
      <c r="E12" s="3"/>
    </row>
    <row r="13" spans="1:6" s="88" customFormat="1" x14ac:dyDescent="0.25">
      <c r="B13" s="89"/>
      <c r="C13" s="89"/>
      <c r="D13" s="89"/>
    </row>
    <row r="14" spans="1:6" s="79" customFormat="1" ht="15.75" x14ac:dyDescent="0.25">
      <c r="A14" s="90"/>
      <c r="B14" s="91"/>
      <c r="C14" s="91"/>
      <c r="D14" s="91"/>
      <c r="E14" s="92"/>
    </row>
    <row r="15" spans="1:6" s="88" customFormat="1" x14ac:dyDescent="0.25">
      <c r="B15" s="89"/>
      <c r="C15" s="89"/>
      <c r="D15" s="89"/>
    </row>
    <row r="16" spans="1:6" x14ac:dyDescent="0.25">
      <c r="A16" s="88"/>
      <c r="B16" s="89"/>
      <c r="C16" s="89"/>
      <c r="D16" s="89"/>
      <c r="E16" s="88"/>
      <c r="F16" s="88"/>
    </row>
    <row r="17" spans="1:5" s="88" customFormat="1" x14ac:dyDescent="0.25">
      <c r="B17" s="89"/>
      <c r="C17" s="89"/>
      <c r="D17" s="89"/>
    </row>
    <row r="18" spans="1:5" s="88" customFormat="1" x14ac:dyDescent="0.25">
      <c r="B18" s="89"/>
      <c r="C18" s="89"/>
      <c r="D18" s="89"/>
    </row>
    <row r="19" spans="1:5" s="88" customFormat="1" x14ac:dyDescent="0.25">
      <c r="B19" s="89"/>
      <c r="C19" s="89"/>
      <c r="D19" s="89"/>
    </row>
    <row r="20" spans="1:5" s="88" customFormat="1" x14ac:dyDescent="0.25">
      <c r="B20" s="89"/>
      <c r="C20" s="89"/>
      <c r="D20" s="89"/>
    </row>
    <row r="21" spans="1:5" s="88" customFormat="1" ht="15.75" x14ac:dyDescent="0.25">
      <c r="A21" s="79"/>
      <c r="B21" s="80"/>
      <c r="C21" s="80"/>
      <c r="D21" s="80"/>
      <c r="E21" s="79"/>
    </row>
    <row r="22" spans="1:5" s="88" customFormat="1" x14ac:dyDescent="0.25">
      <c r="B22" s="89"/>
      <c r="C22" s="89"/>
      <c r="D22" s="89"/>
    </row>
    <row r="23" spans="1:5" s="88" customFormat="1" x14ac:dyDescent="0.25">
      <c r="A23" s="3"/>
      <c r="B23" s="6"/>
      <c r="C23" s="6"/>
      <c r="D23" s="6"/>
      <c r="E23" s="3"/>
    </row>
    <row r="24" spans="1:5" ht="15.75" x14ac:dyDescent="0.25">
      <c r="A24" s="81"/>
      <c r="B24" s="82"/>
      <c r="C24" s="82"/>
      <c r="D24" s="83"/>
      <c r="E24" s="84"/>
    </row>
    <row r="25" spans="1:5" ht="15.75" x14ac:dyDescent="0.25">
      <c r="A25" s="81"/>
      <c r="B25" s="85"/>
      <c r="C25" s="85"/>
      <c r="D25" s="83"/>
      <c r="E25" s="86"/>
    </row>
    <row r="26" spans="1:5" ht="15.75" x14ac:dyDescent="0.25">
      <c r="A26" s="81"/>
      <c r="B26" s="82"/>
      <c r="C26" s="82"/>
      <c r="D26" s="83"/>
      <c r="E26" s="87"/>
    </row>
    <row r="27" spans="1:5" ht="15.75" x14ac:dyDescent="0.25">
      <c r="A27" s="81"/>
      <c r="B27" s="82"/>
      <c r="C27" s="82"/>
      <c r="D27" s="83"/>
      <c r="E27" s="84"/>
    </row>
    <row r="28" spans="1:5" ht="15.75" x14ac:dyDescent="0.25">
      <c r="A28" s="81"/>
      <c r="B28" s="82"/>
      <c r="C28" s="82"/>
      <c r="D28" s="83"/>
      <c r="E28" s="84"/>
    </row>
    <row r="29" spans="1:5" ht="15.75" x14ac:dyDescent="0.25">
      <c r="A29" s="87"/>
      <c r="B29" s="82"/>
      <c r="C29" s="82"/>
      <c r="D29" s="82"/>
      <c r="E29" s="87"/>
    </row>
    <row r="30" spans="1:5" x14ac:dyDescent="0.25">
      <c r="A30" s="88"/>
      <c r="B30" s="89"/>
      <c r="C30" s="89"/>
      <c r="D30" s="89"/>
      <c r="E30" s="8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16" sqref="C16"/>
    </sheetView>
  </sheetViews>
  <sheetFormatPr defaultRowHeight="15" x14ac:dyDescent="0.25"/>
  <cols>
    <col min="1" max="1" width="9.85546875" style="99" customWidth="1"/>
    <col min="2" max="2" width="9.7109375" style="17" customWidth="1"/>
    <col min="3" max="4" width="9.140625" style="17"/>
    <col min="5" max="5" width="53.140625" customWidth="1"/>
  </cols>
  <sheetData>
    <row r="1" spans="1:6" ht="15.75" x14ac:dyDescent="0.25">
      <c r="A1" s="93" t="s">
        <v>0</v>
      </c>
      <c r="B1" s="25"/>
      <c r="C1" s="25"/>
      <c r="D1" s="25"/>
      <c r="E1" s="26"/>
      <c r="F1" s="48"/>
    </row>
    <row r="2" spans="1:6" x14ac:dyDescent="0.25">
      <c r="A2" s="94" t="s">
        <v>78</v>
      </c>
      <c r="B2" s="28"/>
      <c r="C2" s="28"/>
      <c r="D2" s="28"/>
      <c r="E2" s="27"/>
      <c r="F2" s="48"/>
    </row>
    <row r="3" spans="1:6" x14ac:dyDescent="0.25">
      <c r="A3" s="95"/>
      <c r="B3" s="29"/>
      <c r="C3" s="29"/>
      <c r="D3" s="29"/>
      <c r="E3" s="26"/>
      <c r="F3" s="48"/>
    </row>
    <row r="4" spans="1:6" ht="29.25" x14ac:dyDescent="0.25">
      <c r="A4" s="4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48"/>
    </row>
    <row r="5" spans="1:6" s="18" customFormat="1" ht="15.75" x14ac:dyDescent="0.25">
      <c r="A5" s="57" t="s">
        <v>46</v>
      </c>
      <c r="B5" s="54">
        <v>177.67</v>
      </c>
      <c r="C5" s="54">
        <v>29.61</v>
      </c>
      <c r="D5" s="54">
        <f>B5-C5</f>
        <v>148.06</v>
      </c>
      <c r="E5" s="53" t="s">
        <v>76</v>
      </c>
      <c r="F5" s="50"/>
    </row>
    <row r="6" spans="1:6" ht="15.75" x14ac:dyDescent="0.25">
      <c r="A6" s="78">
        <v>5008</v>
      </c>
      <c r="B6" s="56">
        <v>1472.61</v>
      </c>
      <c r="C6" s="56">
        <v>245.43</v>
      </c>
      <c r="D6" s="56">
        <v>1227.18</v>
      </c>
      <c r="E6" s="63" t="s">
        <v>59</v>
      </c>
      <c r="F6" s="48"/>
    </row>
    <row r="7" spans="1:6" ht="15.75" x14ac:dyDescent="0.25">
      <c r="A7" s="51"/>
      <c r="B7" s="54">
        <v>1537.83</v>
      </c>
      <c r="C7" s="33"/>
      <c r="D7" s="54">
        <f t="shared" ref="D7:D11" si="0">B7-C7</f>
        <v>1537.83</v>
      </c>
      <c r="E7" s="36" t="s">
        <v>7</v>
      </c>
    </row>
    <row r="8" spans="1:6" ht="15.75" x14ac:dyDescent="0.25">
      <c r="A8" s="51"/>
      <c r="B8" s="54">
        <v>78.23</v>
      </c>
      <c r="C8" s="33"/>
      <c r="D8" s="54">
        <f t="shared" si="0"/>
        <v>78.23</v>
      </c>
      <c r="E8" s="36" t="s">
        <v>8</v>
      </c>
    </row>
    <row r="9" spans="1:6" ht="15.75" x14ac:dyDescent="0.25">
      <c r="A9" s="51"/>
      <c r="B9" s="54">
        <v>446.92</v>
      </c>
      <c r="C9" s="33"/>
      <c r="D9" s="54">
        <f t="shared" si="0"/>
        <v>446.92</v>
      </c>
      <c r="E9" s="36" t="s">
        <v>45</v>
      </c>
    </row>
    <row r="10" spans="1:6" ht="15.75" x14ac:dyDescent="0.25">
      <c r="A10" s="51" t="s">
        <v>77</v>
      </c>
      <c r="B10" s="54">
        <v>450</v>
      </c>
      <c r="C10" s="33"/>
      <c r="D10" s="54">
        <f t="shared" si="0"/>
        <v>450</v>
      </c>
      <c r="E10" s="36" t="s">
        <v>60</v>
      </c>
    </row>
    <row r="11" spans="1:6" s="97" customFormat="1" ht="15.75" x14ac:dyDescent="0.25">
      <c r="A11" s="96"/>
      <c r="B11" s="38"/>
      <c r="C11" s="38"/>
      <c r="D11" s="54">
        <f t="shared" si="0"/>
        <v>0</v>
      </c>
      <c r="E11" s="36"/>
    </row>
    <row r="12" spans="1:6" s="97" customFormat="1" ht="15.75" x14ac:dyDescent="0.25">
      <c r="A12" s="98"/>
      <c r="B12" s="55">
        <f>SUM(B5:B11)</f>
        <v>4163.26</v>
      </c>
      <c r="C12" s="55">
        <f>SUM(C5:C11)</f>
        <v>275.04000000000002</v>
      </c>
      <c r="D12" s="55">
        <f>SUM(D5:D11)</f>
        <v>3888.22</v>
      </c>
      <c r="E12" s="36"/>
    </row>
    <row r="13" spans="1:6" s="97" customFormat="1" x14ac:dyDescent="0.25">
      <c r="A13" s="99"/>
      <c r="B13" s="17"/>
      <c r="C13" s="17"/>
      <c r="D13" s="17"/>
      <c r="E13"/>
    </row>
    <row r="14" spans="1:6" s="97" customFormat="1" x14ac:dyDescent="0.25">
      <c r="A14" s="99"/>
      <c r="B14" s="17"/>
      <c r="C14" s="17"/>
      <c r="D14" s="17"/>
      <c r="E14"/>
    </row>
    <row r="15" spans="1:6" s="97" customFormat="1" x14ac:dyDescent="0.25">
      <c r="A15" s="100"/>
      <c r="B15" s="101"/>
      <c r="C15" s="101"/>
      <c r="D15" s="101"/>
    </row>
    <row r="16" spans="1:6" s="79" customFormat="1" ht="15.75" x14ac:dyDescent="0.25">
      <c r="A16" s="102"/>
      <c r="B16" s="103"/>
      <c r="C16" s="103"/>
      <c r="D16" s="103"/>
      <c r="E16" s="104"/>
    </row>
    <row r="17" spans="1:6" s="97" customFormat="1" x14ac:dyDescent="0.25">
      <c r="A17" s="100"/>
      <c r="B17" s="101"/>
      <c r="C17" s="101"/>
      <c r="D17" s="101"/>
    </row>
    <row r="18" spans="1:6" x14ac:dyDescent="0.25">
      <c r="A18" s="100"/>
      <c r="B18" s="101"/>
      <c r="C18" s="101"/>
      <c r="D18" s="101"/>
      <c r="E18" s="97"/>
      <c r="F18" s="97"/>
    </row>
    <row r="19" spans="1:6" s="97" customFormat="1" x14ac:dyDescent="0.25">
      <c r="A19" s="100"/>
      <c r="B19" s="101"/>
      <c r="C19" s="101"/>
      <c r="D19" s="101"/>
    </row>
    <row r="20" spans="1:6" s="97" customFormat="1" x14ac:dyDescent="0.25">
      <c r="A20" s="100"/>
      <c r="B20" s="101"/>
      <c r="C20" s="101"/>
      <c r="D20" s="101"/>
    </row>
    <row r="21" spans="1:6" s="97" customFormat="1" x14ac:dyDescent="0.25">
      <c r="A21" s="100"/>
      <c r="B21" s="101"/>
      <c r="C21" s="101"/>
      <c r="D21" s="101"/>
    </row>
    <row r="22" spans="1:6" s="97" customFormat="1" x14ac:dyDescent="0.25">
      <c r="A22" s="100"/>
      <c r="B22" s="101"/>
      <c r="C22" s="101"/>
      <c r="D22" s="101"/>
    </row>
    <row r="23" spans="1:6" s="97" customFormat="1" ht="15.75" x14ac:dyDescent="0.25">
      <c r="A23" s="105"/>
      <c r="B23" s="80"/>
      <c r="C23" s="80"/>
      <c r="D23" s="80"/>
      <c r="E23" s="79"/>
    </row>
    <row r="24" spans="1:6" s="97" customFormat="1" x14ac:dyDescent="0.25">
      <c r="A24" s="100"/>
      <c r="B24" s="101"/>
      <c r="C24" s="101"/>
      <c r="D24" s="101"/>
    </row>
    <row r="25" spans="1:6" s="97" customFormat="1" x14ac:dyDescent="0.25">
      <c r="A25" s="99"/>
      <c r="B25" s="17"/>
      <c r="C25" s="17"/>
      <c r="D25" s="17"/>
      <c r="E25"/>
    </row>
    <row r="26" spans="1:6" ht="15.75" x14ac:dyDescent="0.25">
      <c r="A26" s="81"/>
      <c r="B26" s="82"/>
      <c r="C26" s="82"/>
      <c r="D26" s="83"/>
      <c r="E26" s="84"/>
    </row>
    <row r="27" spans="1:6" ht="15.75" x14ac:dyDescent="0.25">
      <c r="A27" s="81"/>
      <c r="B27" s="85"/>
      <c r="C27" s="85"/>
      <c r="D27" s="83"/>
      <c r="E27" s="86"/>
    </row>
    <row r="28" spans="1:6" ht="15.75" x14ac:dyDescent="0.25">
      <c r="A28" s="81"/>
      <c r="B28" s="82"/>
      <c r="C28" s="82"/>
      <c r="D28" s="83"/>
      <c r="E28" s="87"/>
    </row>
    <row r="29" spans="1:6" ht="15.75" x14ac:dyDescent="0.25">
      <c r="A29" s="81"/>
      <c r="B29" s="82"/>
      <c r="C29" s="82"/>
      <c r="D29" s="83"/>
      <c r="E29" s="84"/>
    </row>
    <row r="30" spans="1:6" ht="15.75" x14ac:dyDescent="0.25">
      <c r="A30" s="81"/>
      <c r="B30" s="82"/>
      <c r="C30" s="82"/>
      <c r="D30" s="83"/>
      <c r="E30" s="84"/>
    </row>
    <row r="31" spans="1:6" ht="15.75" x14ac:dyDescent="0.25">
      <c r="A31" s="106"/>
      <c r="B31" s="107"/>
      <c r="C31" s="107"/>
      <c r="D31" s="107"/>
      <c r="E31" s="108"/>
    </row>
    <row r="32" spans="1:6" x14ac:dyDescent="0.25">
      <c r="A32" s="100"/>
      <c r="B32" s="101"/>
      <c r="C32" s="101"/>
      <c r="D32" s="101"/>
      <c r="E32" s="9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M19" sqref="M19"/>
    </sheetView>
  </sheetViews>
  <sheetFormatPr defaultRowHeight="15" x14ac:dyDescent="0.25"/>
  <cols>
    <col min="1" max="1" width="9.85546875" customWidth="1"/>
    <col min="2" max="2" width="9.7109375" style="17" customWidth="1"/>
    <col min="3" max="4" width="9.140625" style="17"/>
    <col min="5" max="5" width="53.140625" customWidth="1"/>
  </cols>
  <sheetData>
    <row r="1" spans="1:6" ht="15.75" x14ac:dyDescent="0.25">
      <c r="A1" s="47" t="s">
        <v>0</v>
      </c>
      <c r="B1" s="25"/>
      <c r="C1" s="25"/>
      <c r="D1" s="25"/>
      <c r="E1" s="26"/>
      <c r="F1" s="48"/>
    </row>
    <row r="2" spans="1:6" x14ac:dyDescent="0.25">
      <c r="A2" s="27" t="s">
        <v>84</v>
      </c>
      <c r="B2" s="28"/>
      <c r="C2" s="28"/>
      <c r="D2" s="28"/>
      <c r="E2" s="27"/>
      <c r="F2" s="48"/>
    </row>
    <row r="3" spans="1:6" x14ac:dyDescent="0.25">
      <c r="A3" s="26"/>
      <c r="B3" s="29"/>
      <c r="C3" s="29"/>
      <c r="D3" s="29"/>
      <c r="E3" s="26"/>
      <c r="F3" s="48"/>
    </row>
    <row r="4" spans="1:6" ht="29.25" x14ac:dyDescent="0.25">
      <c r="A4" s="4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48"/>
    </row>
    <row r="5" spans="1:6" s="18" customFormat="1" ht="15.75" x14ac:dyDescent="0.25">
      <c r="A5" s="57"/>
      <c r="B5" s="54">
        <v>339.6</v>
      </c>
      <c r="C5" s="54"/>
      <c r="D5" s="54">
        <f>B5-C5</f>
        <v>339.6</v>
      </c>
      <c r="E5" s="53" t="s">
        <v>32</v>
      </c>
      <c r="F5" s="50"/>
    </row>
    <row r="6" spans="1:6" s="18" customFormat="1" ht="15.75" x14ac:dyDescent="0.25">
      <c r="A6" s="57"/>
      <c r="B6" s="54">
        <v>64.8</v>
      </c>
      <c r="C6" s="54"/>
      <c r="D6" s="54">
        <f t="shared" ref="D6:D22" si="0">B6-C6</f>
        <v>64.8</v>
      </c>
      <c r="E6" s="53" t="s">
        <v>68</v>
      </c>
      <c r="F6" s="50"/>
    </row>
    <row r="7" spans="1:6" ht="15.75" x14ac:dyDescent="0.25">
      <c r="A7" s="57" t="s">
        <v>46</v>
      </c>
      <c r="B7" s="54">
        <v>270.88</v>
      </c>
      <c r="C7" s="54">
        <v>45.15</v>
      </c>
      <c r="D7" s="54">
        <f t="shared" si="0"/>
        <v>225.73</v>
      </c>
      <c r="E7" s="53" t="s">
        <v>23</v>
      </c>
      <c r="F7" s="48"/>
    </row>
    <row r="8" spans="1:6" ht="15.75" x14ac:dyDescent="0.25">
      <c r="A8" s="57" t="s">
        <v>46</v>
      </c>
      <c r="B8" s="54">
        <v>406.78</v>
      </c>
      <c r="C8" s="54">
        <v>67.8</v>
      </c>
      <c r="D8" s="54">
        <f t="shared" si="0"/>
        <v>338.97999999999996</v>
      </c>
      <c r="E8" s="53" t="s">
        <v>74</v>
      </c>
      <c r="F8" s="48"/>
    </row>
    <row r="9" spans="1:6" ht="15.75" x14ac:dyDescent="0.25">
      <c r="A9" s="78">
        <v>5166</v>
      </c>
      <c r="B9" s="54">
        <v>703.16</v>
      </c>
      <c r="C9" s="54">
        <v>117.21</v>
      </c>
      <c r="D9" s="54">
        <f t="shared" si="0"/>
        <v>585.94999999999993</v>
      </c>
      <c r="E9" s="63" t="s">
        <v>59</v>
      </c>
      <c r="F9" s="48"/>
    </row>
    <row r="10" spans="1:6" s="109" customFormat="1" ht="15.75" x14ac:dyDescent="0.25">
      <c r="A10" s="57">
        <v>5167</v>
      </c>
      <c r="B10" s="55">
        <v>75</v>
      </c>
      <c r="C10" s="55"/>
      <c r="D10" s="54">
        <f t="shared" si="0"/>
        <v>75</v>
      </c>
      <c r="E10" s="53" t="s">
        <v>79</v>
      </c>
    </row>
    <row r="11" spans="1:6" s="109" customFormat="1" ht="15.75" x14ac:dyDescent="0.25">
      <c r="A11" s="57">
        <v>5168</v>
      </c>
      <c r="B11" s="55">
        <v>21</v>
      </c>
      <c r="C11" s="55"/>
      <c r="D11" s="54">
        <f t="shared" si="0"/>
        <v>21</v>
      </c>
      <c r="E11" s="53" t="s">
        <v>80</v>
      </c>
    </row>
    <row r="12" spans="1:6" ht="15.75" x14ac:dyDescent="0.25">
      <c r="A12" s="110" t="s">
        <v>81</v>
      </c>
      <c r="B12" s="56">
        <v>1300</v>
      </c>
      <c r="C12" s="55"/>
      <c r="D12" s="54">
        <f t="shared" si="0"/>
        <v>1300</v>
      </c>
      <c r="E12" s="36" t="s">
        <v>60</v>
      </c>
    </row>
    <row r="13" spans="1:6" ht="15.75" x14ac:dyDescent="0.25">
      <c r="A13" s="57">
        <v>5180</v>
      </c>
      <c r="B13" s="54">
        <v>100</v>
      </c>
      <c r="C13" s="33"/>
      <c r="D13" s="54">
        <f t="shared" si="0"/>
        <v>100</v>
      </c>
      <c r="E13" s="36" t="s">
        <v>82</v>
      </c>
    </row>
    <row r="14" spans="1:6" ht="15.75" x14ac:dyDescent="0.25">
      <c r="A14" s="57">
        <v>5181</v>
      </c>
      <c r="B14" s="54">
        <v>15</v>
      </c>
      <c r="C14" s="33">
        <v>2.5</v>
      </c>
      <c r="D14" s="54">
        <f t="shared" si="0"/>
        <v>12.5</v>
      </c>
      <c r="E14" s="36" t="s">
        <v>83</v>
      </c>
    </row>
    <row r="15" spans="1:6" s="97" customFormat="1" ht="15.75" x14ac:dyDescent="0.25">
      <c r="A15" s="57" t="s">
        <v>46</v>
      </c>
      <c r="B15" s="54">
        <v>105.32</v>
      </c>
      <c r="C15" s="54">
        <v>17.55</v>
      </c>
      <c r="D15" s="54">
        <f t="shared" ref="D15:D21" si="1">B15-C15</f>
        <v>87.77</v>
      </c>
      <c r="E15" s="53" t="s">
        <v>85</v>
      </c>
    </row>
    <row r="16" spans="1:6" s="79" customFormat="1" ht="15.75" x14ac:dyDescent="0.25">
      <c r="A16" s="57"/>
      <c r="B16" s="54">
        <v>609.75</v>
      </c>
      <c r="C16" s="54">
        <v>101.62</v>
      </c>
      <c r="D16" s="54">
        <f t="shared" si="1"/>
        <v>508.13</v>
      </c>
      <c r="E16" s="53" t="s">
        <v>59</v>
      </c>
    </row>
    <row r="17" spans="1:6" s="97" customFormat="1" ht="15.75" x14ac:dyDescent="0.25">
      <c r="A17" s="57"/>
      <c r="B17" s="54">
        <v>140</v>
      </c>
      <c r="C17" s="54"/>
      <c r="D17" s="54">
        <f t="shared" si="1"/>
        <v>140</v>
      </c>
      <c r="E17" s="53" t="s">
        <v>86</v>
      </c>
    </row>
    <row r="18" spans="1:6" ht="15.75" x14ac:dyDescent="0.25">
      <c r="A18" s="57"/>
      <c r="B18" s="56">
        <v>50</v>
      </c>
      <c r="C18" s="55"/>
      <c r="D18" s="54">
        <v>50</v>
      </c>
      <c r="E18" s="36" t="s">
        <v>60</v>
      </c>
      <c r="F18" s="97"/>
    </row>
    <row r="19" spans="1:6" s="97" customFormat="1" ht="15.75" x14ac:dyDescent="0.25">
      <c r="A19" s="51"/>
      <c r="B19" s="54">
        <v>1430.5</v>
      </c>
      <c r="C19" s="33"/>
      <c r="D19" s="54">
        <f t="shared" si="1"/>
        <v>1430.5</v>
      </c>
      <c r="E19" s="36" t="s">
        <v>7</v>
      </c>
    </row>
    <row r="20" spans="1:6" s="97" customFormat="1" ht="15.75" x14ac:dyDescent="0.25">
      <c r="A20" s="51"/>
      <c r="B20" s="55">
        <v>46.32</v>
      </c>
      <c r="C20" s="35"/>
      <c r="D20" s="54">
        <f t="shared" si="1"/>
        <v>46.32</v>
      </c>
      <c r="E20" s="36" t="s">
        <v>8</v>
      </c>
    </row>
    <row r="21" spans="1:6" s="97" customFormat="1" ht="15.75" x14ac:dyDescent="0.25">
      <c r="A21" s="51"/>
      <c r="B21" s="55">
        <v>408.32</v>
      </c>
      <c r="C21" s="35"/>
      <c r="D21" s="54">
        <f t="shared" si="1"/>
        <v>408.32</v>
      </c>
      <c r="E21" s="36" t="s">
        <v>45</v>
      </c>
    </row>
    <row r="22" spans="1:6" s="97" customFormat="1" ht="15.75" x14ac:dyDescent="0.25">
      <c r="A22" s="52"/>
      <c r="B22" s="38"/>
      <c r="C22" s="38"/>
      <c r="D22" s="54">
        <f t="shared" si="0"/>
        <v>0</v>
      </c>
      <c r="E22" s="36"/>
    </row>
    <row r="23" spans="1:6" s="97" customFormat="1" ht="15.75" x14ac:dyDescent="0.25">
      <c r="A23" s="36"/>
      <c r="B23" s="55">
        <f>SUM(B5:B22)</f>
        <v>6086.4299999999994</v>
      </c>
      <c r="C23" s="55">
        <f>SUM(C5:C22)</f>
        <v>351.83</v>
      </c>
      <c r="D23" s="55">
        <f>SUM(D5:D22)</f>
        <v>5734.5999999999995</v>
      </c>
      <c r="E23" s="36"/>
    </row>
    <row r="24" spans="1:6" s="97" customFormat="1" x14ac:dyDescent="0.25">
      <c r="A24"/>
      <c r="B24" s="17"/>
      <c r="C24" s="17"/>
      <c r="D24" s="17"/>
      <c r="E24"/>
    </row>
    <row r="25" spans="1:6" s="97" customFormat="1" x14ac:dyDescent="0.25">
      <c r="A25"/>
      <c r="B25" s="17"/>
      <c r="C25" s="17"/>
      <c r="D25" s="17"/>
      <c r="E25"/>
    </row>
    <row r="26" spans="1:6" s="97" customFormat="1" x14ac:dyDescent="0.25">
      <c r="B26" s="101"/>
      <c r="C26" s="101"/>
      <c r="D26" s="101"/>
    </row>
    <row r="27" spans="1:6" s="97" customFormat="1" ht="15.75" x14ac:dyDescent="0.25">
      <c r="A27" s="79"/>
      <c r="B27" s="80"/>
      <c r="C27" s="80"/>
      <c r="D27" s="80"/>
      <c r="E27" s="79"/>
    </row>
    <row r="28" spans="1:6" s="97" customFormat="1" x14ac:dyDescent="0.25">
      <c r="B28" s="101"/>
      <c r="C28" s="101"/>
      <c r="D28" s="101"/>
    </row>
    <row r="29" spans="1:6" s="97" customFormat="1" x14ac:dyDescent="0.25">
      <c r="A29"/>
      <c r="B29" s="17"/>
      <c r="C29" s="17"/>
      <c r="D29" s="17"/>
      <c r="E29"/>
    </row>
    <row r="30" spans="1:6" ht="15.75" x14ac:dyDescent="0.25">
      <c r="A30" s="81"/>
      <c r="B30" s="82"/>
      <c r="C30" s="82"/>
      <c r="D30" s="83"/>
      <c r="E30" s="84"/>
    </row>
    <row r="31" spans="1:6" ht="15.75" x14ac:dyDescent="0.25">
      <c r="A31" s="81"/>
      <c r="B31" s="85"/>
      <c r="C31" s="85"/>
      <c r="D31" s="83"/>
      <c r="E31" s="86"/>
    </row>
    <row r="32" spans="1:6" ht="15.75" x14ac:dyDescent="0.25">
      <c r="A32" s="81"/>
      <c r="B32" s="82"/>
      <c r="C32" s="82"/>
      <c r="D32" s="83"/>
      <c r="E32" s="87"/>
    </row>
    <row r="33" spans="1:5" ht="15.75" x14ac:dyDescent="0.25">
      <c r="A33" s="81"/>
      <c r="B33" s="82"/>
      <c r="C33" s="82"/>
      <c r="D33" s="83"/>
      <c r="E33" s="84"/>
    </row>
    <row r="34" spans="1:5" ht="15.75" x14ac:dyDescent="0.25">
      <c r="A34" s="81"/>
      <c r="B34" s="82"/>
      <c r="C34" s="82"/>
      <c r="D34" s="83"/>
      <c r="E34" s="84"/>
    </row>
    <row r="35" spans="1:5" ht="15.75" x14ac:dyDescent="0.25">
      <c r="A35" s="108"/>
      <c r="B35" s="107"/>
      <c r="C35" s="107"/>
      <c r="D35" s="107"/>
      <c r="E35" s="108"/>
    </row>
    <row r="36" spans="1:5" x14ac:dyDescent="0.25">
      <c r="A36" s="97"/>
      <c r="B36" s="101"/>
      <c r="C36" s="101"/>
      <c r="D36" s="101"/>
      <c r="E36" s="9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H9" sqref="H9"/>
    </sheetView>
  </sheetViews>
  <sheetFormatPr defaultRowHeight="15" x14ac:dyDescent="0.25"/>
  <cols>
    <col min="1" max="1" width="10.7109375" customWidth="1"/>
    <col min="2" max="2" width="12.140625" customWidth="1"/>
    <col min="3" max="3" width="10.5703125" customWidth="1"/>
    <col min="4" max="4" width="10.85546875" customWidth="1"/>
    <col min="5" max="5" width="45.28515625" customWidth="1"/>
  </cols>
  <sheetData>
    <row r="1" spans="1:5" ht="15.75" x14ac:dyDescent="0.25">
      <c r="A1" s="67" t="s">
        <v>0</v>
      </c>
      <c r="B1" s="68"/>
      <c r="C1" s="68"/>
      <c r="D1" s="68"/>
      <c r="E1" s="48"/>
    </row>
    <row r="2" spans="1:5" x14ac:dyDescent="0.25">
      <c r="A2" s="69" t="s">
        <v>95</v>
      </c>
      <c r="B2" s="70"/>
      <c r="C2" s="70"/>
      <c r="D2" s="70"/>
      <c r="E2" s="69"/>
    </row>
    <row r="3" spans="1:5" x14ac:dyDescent="0.25">
      <c r="A3" s="48"/>
      <c r="B3" s="71"/>
      <c r="C3" s="71"/>
      <c r="D3" s="71"/>
      <c r="E3" s="48"/>
    </row>
    <row r="4" spans="1:5" ht="29.25" x14ac:dyDescent="0.25">
      <c r="A4" s="72" t="s">
        <v>1</v>
      </c>
      <c r="B4" s="73" t="s">
        <v>2</v>
      </c>
      <c r="C4" s="73" t="s">
        <v>3</v>
      </c>
      <c r="D4" s="73" t="s">
        <v>4</v>
      </c>
      <c r="E4" s="74" t="s">
        <v>5</v>
      </c>
    </row>
    <row r="5" spans="1:5" ht="15.75" x14ac:dyDescent="0.25">
      <c r="A5" s="64"/>
      <c r="B5" s="65">
        <v>343.6</v>
      </c>
      <c r="C5" s="65"/>
      <c r="D5" s="65">
        <f t="shared" ref="D5:D19" si="0">B5-C5</f>
        <v>343.6</v>
      </c>
      <c r="E5" s="63" t="s">
        <v>32</v>
      </c>
    </row>
    <row r="6" spans="1:5" ht="15.75" x14ac:dyDescent="0.25">
      <c r="A6" s="64">
        <v>5220</v>
      </c>
      <c r="B6" s="65">
        <v>12</v>
      </c>
      <c r="C6" s="65"/>
      <c r="D6" s="65">
        <f t="shared" si="0"/>
        <v>12</v>
      </c>
      <c r="E6" s="63" t="s">
        <v>68</v>
      </c>
    </row>
    <row r="7" spans="1:5" ht="15.75" x14ac:dyDescent="0.25">
      <c r="A7" s="76" t="s">
        <v>46</v>
      </c>
      <c r="B7" s="56">
        <v>340.61</v>
      </c>
      <c r="C7" s="56">
        <v>56.77</v>
      </c>
      <c r="D7" s="65">
        <f t="shared" si="0"/>
        <v>283.84000000000003</v>
      </c>
      <c r="E7" s="63" t="s">
        <v>87</v>
      </c>
    </row>
    <row r="8" spans="1:5" ht="15.75" x14ac:dyDescent="0.25">
      <c r="A8" s="64" t="s">
        <v>46</v>
      </c>
      <c r="B8" s="65">
        <v>823.61</v>
      </c>
      <c r="C8" s="65"/>
      <c r="D8" s="65">
        <f t="shared" si="0"/>
        <v>823.61</v>
      </c>
      <c r="E8" s="63" t="s">
        <v>50</v>
      </c>
    </row>
    <row r="9" spans="1:5" ht="15.75" x14ac:dyDescent="0.25">
      <c r="A9" s="64" t="s">
        <v>46</v>
      </c>
      <c r="B9" s="65">
        <v>206.42</v>
      </c>
      <c r="C9" s="65">
        <v>34.4</v>
      </c>
      <c r="D9" s="65">
        <f t="shared" si="0"/>
        <v>172.01999999999998</v>
      </c>
      <c r="E9" s="63" t="s">
        <v>88</v>
      </c>
    </row>
    <row r="10" spans="1:5" ht="15.75" x14ac:dyDescent="0.25">
      <c r="A10" s="64">
        <v>5041</v>
      </c>
      <c r="B10" s="65">
        <v>798.59</v>
      </c>
      <c r="C10" s="65">
        <v>133.11000000000001</v>
      </c>
      <c r="D10" s="65">
        <f t="shared" si="0"/>
        <v>665.48</v>
      </c>
      <c r="E10" s="63" t="s">
        <v>26</v>
      </c>
    </row>
    <row r="11" spans="1:5" ht="15.75" x14ac:dyDescent="0.25">
      <c r="A11" s="64">
        <v>5042</v>
      </c>
      <c r="B11" s="56">
        <v>173.52</v>
      </c>
      <c r="C11" s="56">
        <v>28.92</v>
      </c>
      <c r="D11" s="65">
        <f t="shared" si="0"/>
        <v>144.60000000000002</v>
      </c>
      <c r="E11" s="63" t="s">
        <v>89</v>
      </c>
    </row>
    <row r="12" spans="1:5" ht="15.75" x14ac:dyDescent="0.25">
      <c r="A12" s="64">
        <v>5043</v>
      </c>
      <c r="B12" s="56">
        <v>33.43</v>
      </c>
      <c r="C12" s="56">
        <v>1.59</v>
      </c>
      <c r="D12" s="65">
        <f t="shared" si="0"/>
        <v>31.84</v>
      </c>
      <c r="E12" s="63" t="s">
        <v>90</v>
      </c>
    </row>
    <row r="13" spans="1:5" ht="15.75" x14ac:dyDescent="0.25">
      <c r="A13" s="64">
        <v>5044</v>
      </c>
      <c r="B13" s="63">
        <v>118.23</v>
      </c>
      <c r="C13" s="63"/>
      <c r="D13" s="56">
        <f t="shared" si="0"/>
        <v>118.23</v>
      </c>
      <c r="E13" s="63" t="s">
        <v>91</v>
      </c>
    </row>
    <row r="14" spans="1:5" ht="15.75" x14ac:dyDescent="0.25">
      <c r="A14" s="66" t="s">
        <v>92</v>
      </c>
      <c r="B14" s="56">
        <v>1000</v>
      </c>
      <c r="C14" s="56"/>
      <c r="D14" s="65">
        <f t="shared" si="0"/>
        <v>1000</v>
      </c>
      <c r="E14" s="63" t="s">
        <v>60</v>
      </c>
    </row>
    <row r="15" spans="1:5" ht="15.75" x14ac:dyDescent="0.25">
      <c r="A15" s="66"/>
      <c r="B15" s="65">
        <v>1535.3</v>
      </c>
      <c r="C15" s="65"/>
      <c r="D15" s="65">
        <f t="shared" si="0"/>
        <v>1535.3</v>
      </c>
      <c r="E15" s="63" t="s">
        <v>7</v>
      </c>
    </row>
    <row r="16" spans="1:5" ht="15.75" x14ac:dyDescent="0.25">
      <c r="A16" s="66"/>
      <c r="B16" s="65">
        <v>51.78</v>
      </c>
      <c r="C16" s="65"/>
      <c r="D16" s="65">
        <f t="shared" si="0"/>
        <v>51.78</v>
      </c>
      <c r="E16" s="63" t="s">
        <v>8</v>
      </c>
    </row>
    <row r="17" spans="1:5" ht="15.75" x14ac:dyDescent="0.25">
      <c r="A17" s="66"/>
      <c r="B17" s="65">
        <v>304.56</v>
      </c>
      <c r="C17" s="37"/>
      <c r="D17" s="65">
        <f t="shared" si="0"/>
        <v>304.56</v>
      </c>
      <c r="E17" s="63" t="s">
        <v>45</v>
      </c>
    </row>
    <row r="18" spans="1:5" ht="15.75" x14ac:dyDescent="0.25">
      <c r="A18" s="66" t="s">
        <v>93</v>
      </c>
      <c r="B18" s="65">
        <v>100</v>
      </c>
      <c r="C18" s="37"/>
      <c r="D18" s="65">
        <f t="shared" si="0"/>
        <v>100</v>
      </c>
      <c r="E18" s="63" t="s">
        <v>6</v>
      </c>
    </row>
    <row r="19" spans="1:5" ht="15.75" x14ac:dyDescent="0.25">
      <c r="A19" s="64">
        <v>5080</v>
      </c>
      <c r="B19" s="65">
        <v>19.14</v>
      </c>
      <c r="C19" s="37"/>
      <c r="D19" s="65">
        <f t="shared" si="0"/>
        <v>19.14</v>
      </c>
      <c r="E19" s="63" t="s">
        <v>94</v>
      </c>
    </row>
    <row r="20" spans="1:5" ht="15.75" x14ac:dyDescent="0.25">
      <c r="A20" s="34"/>
      <c r="B20" s="56">
        <f>SUM(B5:B19)</f>
        <v>5860.7900000000009</v>
      </c>
      <c r="C20" s="56">
        <f t="shared" ref="C20:D20" si="1">SUM(C5:C19)</f>
        <v>254.79000000000005</v>
      </c>
      <c r="D20" s="56">
        <f t="shared" si="1"/>
        <v>5606.0000000000009</v>
      </c>
      <c r="E20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40</v>
      </c>
      <c r="B2" s="5"/>
      <c r="C2" s="5"/>
      <c r="D2" s="5"/>
      <c r="E2" s="4"/>
    </row>
    <row r="3" spans="1:5" x14ac:dyDescent="0.25">
      <c r="A3" s="3"/>
      <c r="B3" s="6"/>
      <c r="C3" s="6"/>
      <c r="D3" s="6"/>
      <c r="E3" s="3"/>
    </row>
    <row r="4" spans="1:5" ht="30" x14ac:dyDescent="0.2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</row>
    <row r="5" spans="1:5" x14ac:dyDescent="0.25">
      <c r="A5" s="22">
        <v>4606</v>
      </c>
      <c r="B5" s="10">
        <v>582.69000000000005</v>
      </c>
      <c r="C5" s="10">
        <v>97.11</v>
      </c>
      <c r="D5" s="10">
        <f>B5-C5</f>
        <v>485.58000000000004</v>
      </c>
      <c r="E5" s="23" t="s">
        <v>22</v>
      </c>
    </row>
    <row r="6" spans="1:5" s="18" customFormat="1" x14ac:dyDescent="0.25">
      <c r="A6" s="11">
        <v>4607</v>
      </c>
      <c r="B6" s="10">
        <v>336.27</v>
      </c>
      <c r="C6" s="10">
        <v>56.05</v>
      </c>
      <c r="D6" s="10">
        <f t="shared" ref="D6:D11" si="0">B6-C6</f>
        <v>280.21999999999997</v>
      </c>
      <c r="E6" s="12" t="s">
        <v>21</v>
      </c>
    </row>
    <row r="7" spans="1:5" s="18" customFormat="1" x14ac:dyDescent="0.25">
      <c r="A7" s="11"/>
      <c r="B7" s="10">
        <v>1754.25</v>
      </c>
      <c r="C7" s="10"/>
      <c r="D7" s="10">
        <f t="shared" si="0"/>
        <v>1754.25</v>
      </c>
      <c r="E7" s="12" t="s">
        <v>7</v>
      </c>
    </row>
    <row r="8" spans="1:5" s="18" customFormat="1" x14ac:dyDescent="0.25">
      <c r="A8" s="11"/>
      <c r="B8" s="10">
        <v>103.13</v>
      </c>
      <c r="C8" s="10"/>
      <c r="D8" s="10">
        <f t="shared" si="0"/>
        <v>103.13</v>
      </c>
      <c r="E8" s="12" t="s">
        <v>8</v>
      </c>
    </row>
    <row r="9" spans="1:5" x14ac:dyDescent="0.25">
      <c r="A9" s="11"/>
      <c r="B9" s="10">
        <v>458.1</v>
      </c>
      <c r="C9" s="10"/>
      <c r="D9" s="10">
        <f t="shared" si="0"/>
        <v>458.1</v>
      </c>
      <c r="E9" s="14" t="s">
        <v>9</v>
      </c>
    </row>
    <row r="10" spans="1:5" x14ac:dyDescent="0.25">
      <c r="A10" s="11">
        <v>4608</v>
      </c>
      <c r="B10" s="15">
        <v>153.1</v>
      </c>
      <c r="C10" s="15">
        <v>25.52</v>
      </c>
      <c r="D10" s="10">
        <f t="shared" si="0"/>
        <v>127.58</v>
      </c>
      <c r="E10" s="24" t="s">
        <v>23</v>
      </c>
    </row>
    <row r="11" spans="1:5" x14ac:dyDescent="0.25">
      <c r="A11" s="11"/>
      <c r="B11" s="13"/>
      <c r="C11" s="13"/>
      <c r="D11" s="10">
        <f t="shared" si="0"/>
        <v>0</v>
      </c>
      <c r="E11" s="12" t="s">
        <v>6</v>
      </c>
    </row>
    <row r="12" spans="1:5" x14ac:dyDescent="0.25">
      <c r="A12" s="11"/>
      <c r="B12" s="10"/>
      <c r="C12" s="10"/>
      <c r="D12" s="10"/>
      <c r="E12" s="12"/>
    </row>
    <row r="13" spans="1:5" x14ac:dyDescent="0.25">
      <c r="A13" s="11"/>
      <c r="B13" s="10"/>
      <c r="C13" s="10"/>
      <c r="D13" s="10"/>
      <c r="E13" s="12"/>
    </row>
    <row r="14" spans="1:5" x14ac:dyDescent="0.25">
      <c r="A14" s="11"/>
      <c r="B14" s="10"/>
      <c r="C14" s="10"/>
      <c r="D14" s="10"/>
      <c r="E14" s="14"/>
    </row>
    <row r="15" spans="1:5" x14ac:dyDescent="0.25">
      <c r="A15" s="16"/>
      <c r="B15" s="15"/>
      <c r="C15" s="15"/>
      <c r="D15" s="10"/>
      <c r="E15" s="12"/>
    </row>
    <row r="16" spans="1:5" x14ac:dyDescent="0.25">
      <c r="A16" s="14"/>
      <c r="B16" s="13">
        <f>SUM(B5:B15)</f>
        <v>3387.54</v>
      </c>
      <c r="C16" s="13">
        <f t="shared" ref="C16:D16" si="1">SUM(C5:C15)</f>
        <v>178.68</v>
      </c>
      <c r="D16" s="13">
        <f t="shared" si="1"/>
        <v>3208.86</v>
      </c>
      <c r="E16" s="14"/>
    </row>
    <row r="17" spans="2:4" x14ac:dyDescent="0.25">
      <c r="B17" s="17"/>
      <c r="C17" s="17"/>
      <c r="D17" s="1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39</v>
      </c>
      <c r="B2" s="5"/>
      <c r="C2" s="5"/>
      <c r="D2" s="5"/>
      <c r="E2" s="4"/>
    </row>
    <row r="3" spans="1:5" x14ac:dyDescent="0.25">
      <c r="A3" s="3"/>
      <c r="B3" s="6"/>
      <c r="C3" s="6"/>
      <c r="D3" s="6"/>
      <c r="E3" s="3"/>
    </row>
    <row r="4" spans="1:5" ht="30" x14ac:dyDescent="0.2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</row>
    <row r="5" spans="1:5" x14ac:dyDescent="0.25">
      <c r="A5" s="22"/>
      <c r="B5" s="10">
        <v>160</v>
      </c>
      <c r="C5" s="10"/>
      <c r="D5" s="10">
        <f>B5-C5</f>
        <v>160</v>
      </c>
      <c r="E5" s="23" t="s">
        <v>6</v>
      </c>
    </row>
    <row r="6" spans="1:5" s="18" customFormat="1" x14ac:dyDescent="0.25">
      <c r="A6" s="11">
        <v>4650</v>
      </c>
      <c r="B6" s="10">
        <v>557.27</v>
      </c>
      <c r="C6" s="10">
        <v>92.86</v>
      </c>
      <c r="D6" s="10">
        <f t="shared" ref="D6:D14" si="0">B6-C6</f>
        <v>464.40999999999997</v>
      </c>
      <c r="E6" s="12" t="s">
        <v>24</v>
      </c>
    </row>
    <row r="7" spans="1:5" s="18" customFormat="1" x14ac:dyDescent="0.25">
      <c r="A7" s="11"/>
      <c r="B7" s="10">
        <v>1765.3</v>
      </c>
      <c r="C7" s="10"/>
      <c r="D7" s="10">
        <f t="shared" si="0"/>
        <v>1765.3</v>
      </c>
      <c r="E7" s="12" t="s">
        <v>7</v>
      </c>
    </row>
    <row r="8" spans="1:5" s="18" customFormat="1" x14ac:dyDescent="0.25">
      <c r="A8" s="11"/>
      <c r="B8" s="10">
        <v>87.19</v>
      </c>
      <c r="C8" s="10"/>
      <c r="D8" s="10">
        <f t="shared" si="0"/>
        <v>87.19</v>
      </c>
      <c r="E8" s="12" t="s">
        <v>8</v>
      </c>
    </row>
    <row r="9" spans="1:5" x14ac:dyDescent="0.25">
      <c r="A9" s="11"/>
      <c r="B9" s="10">
        <v>418.85</v>
      </c>
      <c r="C9" s="10"/>
      <c r="D9" s="10">
        <f t="shared" si="0"/>
        <v>418.85</v>
      </c>
      <c r="E9" s="14" t="s">
        <v>9</v>
      </c>
    </row>
    <row r="10" spans="1:5" x14ac:dyDescent="0.25">
      <c r="A10" s="11" t="s">
        <v>25</v>
      </c>
      <c r="B10" s="13">
        <v>150</v>
      </c>
      <c r="C10" s="13"/>
      <c r="D10" s="10">
        <f t="shared" si="0"/>
        <v>150</v>
      </c>
      <c r="E10" s="12" t="s">
        <v>6</v>
      </c>
    </row>
    <row r="11" spans="1:5" x14ac:dyDescent="0.25">
      <c r="A11" s="11"/>
      <c r="B11" s="10"/>
      <c r="C11" s="10"/>
      <c r="D11" s="10">
        <f t="shared" si="0"/>
        <v>0</v>
      </c>
      <c r="E11" s="12"/>
    </row>
    <row r="12" spans="1:5" x14ac:dyDescent="0.25">
      <c r="A12" s="11"/>
      <c r="B12" s="10"/>
      <c r="C12" s="10"/>
      <c r="D12" s="10">
        <f t="shared" si="0"/>
        <v>0</v>
      </c>
      <c r="E12" s="12"/>
    </row>
    <row r="13" spans="1:5" x14ac:dyDescent="0.25">
      <c r="A13" s="11"/>
      <c r="B13" s="10"/>
      <c r="C13" s="10"/>
      <c r="D13" s="10">
        <f t="shared" si="0"/>
        <v>0</v>
      </c>
      <c r="E13" s="14"/>
    </row>
    <row r="14" spans="1:5" x14ac:dyDescent="0.25">
      <c r="A14" s="16"/>
      <c r="B14" s="15"/>
      <c r="C14" s="15"/>
      <c r="D14" s="10">
        <f t="shared" si="0"/>
        <v>0</v>
      </c>
      <c r="E14" s="12"/>
    </row>
    <row r="15" spans="1:5" x14ac:dyDescent="0.25">
      <c r="A15" s="14"/>
      <c r="B15" s="13">
        <f>SUM(B5:B14)</f>
        <v>3138.6099999999997</v>
      </c>
      <c r="C15" s="13">
        <f>SUM(C5:C14)</f>
        <v>92.86</v>
      </c>
      <c r="D15" s="13">
        <f>SUM(D5:D14)</f>
        <v>3045.75</v>
      </c>
      <c r="E15" s="14"/>
    </row>
    <row r="16" spans="1:5" x14ac:dyDescent="0.25">
      <c r="B16" s="17"/>
      <c r="C16" s="17"/>
      <c r="D16" s="1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"/>
    </sheetView>
  </sheetViews>
  <sheetFormatPr defaultRowHeight="15" x14ac:dyDescent="0.25"/>
  <cols>
    <col min="1" max="1" width="9.85546875" style="46" customWidth="1"/>
    <col min="2" max="2" width="9.7109375" customWidth="1"/>
    <col min="5" max="5" width="53.140625" customWidth="1"/>
  </cols>
  <sheetData>
    <row r="1" spans="1:5" ht="15.75" x14ac:dyDescent="0.25">
      <c r="A1" s="39" t="s">
        <v>0</v>
      </c>
      <c r="B1" s="25"/>
      <c r="C1" s="25"/>
      <c r="D1" s="25"/>
      <c r="E1" s="26"/>
    </row>
    <row r="2" spans="1:5" x14ac:dyDescent="0.25">
      <c r="A2" s="40" t="s">
        <v>38</v>
      </c>
      <c r="B2" s="28"/>
      <c r="C2" s="28"/>
      <c r="D2" s="28"/>
      <c r="E2" s="27"/>
    </row>
    <row r="3" spans="1:5" x14ac:dyDescent="0.25">
      <c r="A3" s="41"/>
      <c r="B3" s="29"/>
      <c r="C3" s="29"/>
      <c r="D3" s="29"/>
      <c r="E3" s="26"/>
    </row>
    <row r="4" spans="1:5" ht="29.25" x14ac:dyDescent="0.25">
      <c r="A4" s="42" t="s">
        <v>1</v>
      </c>
      <c r="B4" s="30" t="s">
        <v>2</v>
      </c>
      <c r="C4" s="30" t="s">
        <v>3</v>
      </c>
      <c r="D4" s="30" t="s">
        <v>4</v>
      </c>
      <c r="E4" s="31" t="s">
        <v>5</v>
      </c>
    </row>
    <row r="5" spans="1:5" s="18" customFormat="1" x14ac:dyDescent="0.25">
      <c r="A5" s="43"/>
      <c r="B5" s="33">
        <v>150</v>
      </c>
      <c r="C5" s="33"/>
      <c r="D5" s="33">
        <f>B5-C5</f>
        <v>150</v>
      </c>
      <c r="E5" s="36" t="s">
        <v>6</v>
      </c>
    </row>
    <row r="6" spans="1:5" s="18" customFormat="1" x14ac:dyDescent="0.25">
      <c r="A6" s="43">
        <v>4660</v>
      </c>
      <c r="B6" s="33">
        <v>510</v>
      </c>
      <c r="C6" s="33">
        <v>85</v>
      </c>
      <c r="D6" s="33">
        <f t="shared" ref="D6:D14" si="0">B6-C6</f>
        <v>425</v>
      </c>
      <c r="E6" s="36" t="s">
        <v>29</v>
      </c>
    </row>
    <row r="7" spans="1:5" x14ac:dyDescent="0.25">
      <c r="A7" s="43" t="s">
        <v>28</v>
      </c>
      <c r="B7" s="35">
        <v>1050</v>
      </c>
      <c r="C7" s="35"/>
      <c r="D7" s="33">
        <f t="shared" si="0"/>
        <v>1050</v>
      </c>
      <c r="E7" s="36" t="s">
        <v>6</v>
      </c>
    </row>
    <row r="8" spans="1:5" s="18" customFormat="1" x14ac:dyDescent="0.25">
      <c r="A8" s="43"/>
      <c r="B8" s="32">
        <v>49.2</v>
      </c>
      <c r="C8" s="32">
        <v>8.1999999999999993</v>
      </c>
      <c r="D8" s="33">
        <f t="shared" si="0"/>
        <v>41</v>
      </c>
      <c r="E8" s="34" t="s">
        <v>30</v>
      </c>
    </row>
    <row r="9" spans="1:5" s="18" customFormat="1" x14ac:dyDescent="0.25">
      <c r="A9" s="43"/>
      <c r="B9" s="35">
        <v>349.17</v>
      </c>
      <c r="C9" s="35">
        <v>58.19</v>
      </c>
      <c r="D9" s="33">
        <f t="shared" si="0"/>
        <v>290.98</v>
      </c>
      <c r="E9" s="36" t="s">
        <v>26</v>
      </c>
    </row>
    <row r="10" spans="1:5" s="18" customFormat="1" x14ac:dyDescent="0.25">
      <c r="A10" s="43"/>
      <c r="B10" s="37">
        <v>1336.96</v>
      </c>
      <c r="C10" s="33"/>
      <c r="D10" s="33">
        <f t="shared" si="0"/>
        <v>1336.96</v>
      </c>
      <c r="E10" s="36" t="s">
        <v>27</v>
      </c>
    </row>
    <row r="11" spans="1:5" x14ac:dyDescent="0.25">
      <c r="A11" s="43"/>
      <c r="B11" s="33"/>
      <c r="C11" s="33"/>
      <c r="D11" s="33">
        <f t="shared" si="0"/>
        <v>0</v>
      </c>
      <c r="E11" s="36"/>
    </row>
    <row r="12" spans="1:5" x14ac:dyDescent="0.25">
      <c r="A12" s="43"/>
      <c r="B12" s="33"/>
      <c r="C12" s="33"/>
      <c r="D12" s="33">
        <f t="shared" si="0"/>
        <v>0</v>
      </c>
      <c r="E12" s="36"/>
    </row>
    <row r="13" spans="1:5" x14ac:dyDescent="0.25">
      <c r="A13" s="43"/>
      <c r="B13" s="33"/>
      <c r="C13" s="33"/>
      <c r="D13" s="33">
        <f t="shared" si="0"/>
        <v>0</v>
      </c>
      <c r="E13" s="36"/>
    </row>
    <row r="14" spans="1:5" x14ac:dyDescent="0.25">
      <c r="A14" s="44"/>
      <c r="B14" s="38"/>
      <c r="C14" s="38"/>
      <c r="D14" s="33">
        <f t="shared" si="0"/>
        <v>0</v>
      </c>
      <c r="E14" s="36"/>
    </row>
    <row r="15" spans="1:5" x14ac:dyDescent="0.25">
      <c r="A15" s="45"/>
      <c r="B15" s="35">
        <f>SUM(B5:B14)</f>
        <v>3445.33</v>
      </c>
      <c r="C15" s="35">
        <f t="shared" ref="C15:D15" si="1">SUM(C5:C14)</f>
        <v>151.38999999999999</v>
      </c>
      <c r="D15" s="35">
        <f t="shared" si="1"/>
        <v>3293.94</v>
      </c>
      <c r="E15" s="36"/>
    </row>
    <row r="16" spans="1:5" x14ac:dyDescent="0.25">
      <c r="B16" s="17"/>
      <c r="C16" s="17"/>
      <c r="D16" s="1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2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6" ht="15.75" x14ac:dyDescent="0.25">
      <c r="A1" s="47" t="s">
        <v>0</v>
      </c>
      <c r="B1" s="25"/>
      <c r="C1" s="25"/>
      <c r="D1" s="25"/>
      <c r="E1" s="26"/>
      <c r="F1" s="48"/>
    </row>
    <row r="2" spans="1:6" x14ac:dyDescent="0.25">
      <c r="A2" s="27" t="s">
        <v>37</v>
      </c>
      <c r="B2" s="28"/>
      <c r="C2" s="28"/>
      <c r="D2" s="28"/>
      <c r="E2" s="27"/>
      <c r="F2" s="48"/>
    </row>
    <row r="3" spans="1:6" x14ac:dyDescent="0.25">
      <c r="A3" s="26"/>
      <c r="B3" s="29"/>
      <c r="C3" s="29"/>
      <c r="D3" s="29"/>
      <c r="E3" s="26"/>
      <c r="F3" s="48"/>
    </row>
    <row r="4" spans="1:6" ht="29.25" x14ac:dyDescent="0.25">
      <c r="A4" s="4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48"/>
    </row>
    <row r="5" spans="1:6" s="18" customFormat="1" ht="15.75" x14ac:dyDescent="0.25">
      <c r="A5" s="57">
        <v>4678</v>
      </c>
      <c r="B5" s="54">
        <v>606</v>
      </c>
      <c r="C5" s="54">
        <v>101</v>
      </c>
      <c r="D5" s="54">
        <v>505</v>
      </c>
      <c r="E5" s="53" t="s">
        <v>31</v>
      </c>
      <c r="F5" s="50"/>
    </row>
    <row r="6" spans="1:6" s="18" customFormat="1" x14ac:dyDescent="0.25">
      <c r="A6" s="51"/>
      <c r="B6" s="33">
        <v>1468.85</v>
      </c>
      <c r="C6" s="33"/>
      <c r="D6" s="33">
        <f t="shared" ref="D6:D10" si="0">B6-C6</f>
        <v>1468.85</v>
      </c>
      <c r="E6" s="36" t="s">
        <v>7</v>
      </c>
      <c r="F6" s="50"/>
    </row>
    <row r="7" spans="1:6" s="18" customFormat="1" x14ac:dyDescent="0.25">
      <c r="A7" s="51">
        <v>4698</v>
      </c>
      <c r="B7" s="33">
        <v>19.690000000000001</v>
      </c>
      <c r="C7" s="33"/>
      <c r="D7" s="33">
        <f t="shared" si="0"/>
        <v>19.690000000000001</v>
      </c>
      <c r="E7" s="36" t="s">
        <v>8</v>
      </c>
      <c r="F7" s="50"/>
    </row>
    <row r="8" spans="1:6" x14ac:dyDescent="0.25">
      <c r="A8" s="51">
        <v>4699</v>
      </c>
      <c r="B8" s="33">
        <v>405.11</v>
      </c>
      <c r="C8" s="33"/>
      <c r="D8" s="33">
        <f t="shared" si="0"/>
        <v>405.11</v>
      </c>
      <c r="E8" s="36" t="s">
        <v>9</v>
      </c>
      <c r="F8" s="48"/>
    </row>
    <row r="9" spans="1:6" x14ac:dyDescent="0.25">
      <c r="A9" s="51"/>
      <c r="B9" s="35"/>
      <c r="C9" s="35"/>
      <c r="D9" s="33">
        <f t="shared" si="0"/>
        <v>0</v>
      </c>
      <c r="E9" s="36" t="s">
        <v>6</v>
      </c>
      <c r="F9" s="48"/>
    </row>
    <row r="10" spans="1:6" x14ac:dyDescent="0.25">
      <c r="A10" s="52"/>
      <c r="B10" s="38"/>
      <c r="C10" s="38"/>
      <c r="D10" s="33">
        <f t="shared" si="0"/>
        <v>0</v>
      </c>
      <c r="E10" s="36"/>
      <c r="F10" s="48"/>
    </row>
    <row r="11" spans="1:6" x14ac:dyDescent="0.25">
      <c r="A11" s="36"/>
      <c r="B11" s="35">
        <f>SUM(B5:B10)</f>
        <v>2499.65</v>
      </c>
      <c r="C11" s="35">
        <f>SUM(C5:C10)</f>
        <v>101</v>
      </c>
      <c r="D11" s="35">
        <f>SUM(D5:D10)</f>
        <v>2398.65</v>
      </c>
      <c r="E11" s="36"/>
      <c r="F11" s="48"/>
    </row>
    <row r="12" spans="1:6" x14ac:dyDescent="0.25">
      <c r="B12" s="17"/>
      <c r="C12" s="17"/>
      <c r="D12" s="1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8" sqref="I18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6" ht="15.75" x14ac:dyDescent="0.25">
      <c r="A1" s="47" t="s">
        <v>0</v>
      </c>
      <c r="B1" s="25"/>
      <c r="C1" s="25"/>
      <c r="D1" s="25"/>
      <c r="E1" s="26"/>
      <c r="F1" s="48"/>
    </row>
    <row r="2" spans="1:6" x14ac:dyDescent="0.25">
      <c r="A2" s="27" t="s">
        <v>41</v>
      </c>
      <c r="B2" s="28"/>
      <c r="C2" s="28"/>
      <c r="D2" s="28"/>
      <c r="E2" s="27"/>
      <c r="F2" s="48"/>
    </row>
    <row r="3" spans="1:6" x14ac:dyDescent="0.25">
      <c r="A3" s="26"/>
      <c r="B3" s="29"/>
      <c r="C3" s="29"/>
      <c r="D3" s="29"/>
      <c r="E3" s="26"/>
      <c r="F3" s="48"/>
    </row>
    <row r="4" spans="1:6" ht="29.25" x14ac:dyDescent="0.25">
      <c r="A4" s="4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48"/>
    </row>
    <row r="5" spans="1:6" s="18" customFormat="1" ht="15.75" x14ac:dyDescent="0.25">
      <c r="A5" s="57"/>
      <c r="B5" s="54">
        <v>86.3</v>
      </c>
      <c r="C5" s="54"/>
      <c r="D5" s="54">
        <f>B5-C5</f>
        <v>86.3</v>
      </c>
      <c r="E5" s="53" t="s">
        <v>32</v>
      </c>
      <c r="F5" s="50"/>
    </row>
    <row r="6" spans="1:6" s="18" customFormat="1" ht="15.75" x14ac:dyDescent="0.25">
      <c r="A6" s="57"/>
      <c r="B6" s="54">
        <v>50</v>
      </c>
      <c r="C6" s="54"/>
      <c r="D6" s="54">
        <f t="shared" ref="D6:D17" si="0">B6-C6</f>
        <v>50</v>
      </c>
      <c r="E6" s="53" t="s">
        <v>6</v>
      </c>
      <c r="F6" s="50"/>
    </row>
    <row r="7" spans="1:6" s="18" customFormat="1" ht="15.75" x14ac:dyDescent="0.25">
      <c r="A7" s="57">
        <v>4704</v>
      </c>
      <c r="B7" s="54">
        <v>190.09</v>
      </c>
      <c r="C7" s="54">
        <v>11.21</v>
      </c>
      <c r="D7" s="54">
        <f t="shared" si="0"/>
        <v>178.88</v>
      </c>
      <c r="E7" s="53" t="s">
        <v>23</v>
      </c>
      <c r="F7" s="50"/>
    </row>
    <row r="8" spans="1:6" s="18" customFormat="1" ht="15.75" x14ac:dyDescent="0.25">
      <c r="A8" s="57">
        <v>4738</v>
      </c>
      <c r="B8" s="54">
        <v>117.6</v>
      </c>
      <c r="C8" s="54">
        <v>19.600000000000001</v>
      </c>
      <c r="D8" s="54">
        <f t="shared" si="0"/>
        <v>98</v>
      </c>
      <c r="E8" s="53" t="s">
        <v>33</v>
      </c>
      <c r="F8" s="50"/>
    </row>
    <row r="9" spans="1:6" ht="15.75" x14ac:dyDescent="0.25">
      <c r="A9" s="57">
        <v>4739</v>
      </c>
      <c r="B9" s="54">
        <v>546.89</v>
      </c>
      <c r="C9" s="54">
        <v>91.15</v>
      </c>
      <c r="D9" s="54">
        <f t="shared" si="0"/>
        <v>455.74</v>
      </c>
      <c r="E9" s="53" t="s">
        <v>26</v>
      </c>
      <c r="F9" s="48"/>
    </row>
    <row r="10" spans="1:6" ht="15.75" x14ac:dyDescent="0.25">
      <c r="A10" s="57">
        <v>4740</v>
      </c>
      <c r="B10" s="56">
        <v>573.39</v>
      </c>
      <c r="C10" s="55">
        <v>95.56</v>
      </c>
      <c r="D10" s="54">
        <f t="shared" si="0"/>
        <v>477.83</v>
      </c>
      <c r="E10" s="53" t="s">
        <v>34</v>
      </c>
      <c r="F10" s="48"/>
    </row>
    <row r="11" spans="1:6" ht="15.75" x14ac:dyDescent="0.25">
      <c r="A11" s="51"/>
      <c r="B11" s="54">
        <v>1487.23</v>
      </c>
      <c r="C11" s="33"/>
      <c r="D11" s="54">
        <f t="shared" si="0"/>
        <v>1487.23</v>
      </c>
      <c r="E11" s="36" t="s">
        <v>7</v>
      </c>
      <c r="F11" s="48"/>
    </row>
    <row r="12" spans="1:6" ht="15.75" x14ac:dyDescent="0.25">
      <c r="A12" s="51"/>
      <c r="B12" s="54">
        <v>70.22</v>
      </c>
      <c r="C12" s="33"/>
      <c r="D12" s="54">
        <f t="shared" si="0"/>
        <v>70.22</v>
      </c>
      <c r="E12" s="36" t="s">
        <v>8</v>
      </c>
      <c r="F12" s="48"/>
    </row>
    <row r="13" spans="1:6" ht="15.75" x14ac:dyDescent="0.25">
      <c r="A13" s="51"/>
      <c r="B13" s="54">
        <v>430.37</v>
      </c>
      <c r="C13" s="33"/>
      <c r="D13" s="54">
        <f t="shared" si="0"/>
        <v>430.37</v>
      </c>
      <c r="E13" s="36" t="s">
        <v>9</v>
      </c>
    </row>
    <row r="14" spans="1:6" ht="15.75" x14ac:dyDescent="0.25">
      <c r="A14" s="51" t="s">
        <v>35</v>
      </c>
      <c r="B14" s="55">
        <v>550</v>
      </c>
      <c r="C14" s="35"/>
      <c r="D14" s="54">
        <f t="shared" si="0"/>
        <v>550</v>
      </c>
      <c r="E14" s="36" t="s">
        <v>6</v>
      </c>
    </row>
    <row r="15" spans="1:6" ht="15.75" x14ac:dyDescent="0.25">
      <c r="A15" s="51">
        <v>4749</v>
      </c>
      <c r="B15" s="55">
        <v>54</v>
      </c>
      <c r="C15" s="35"/>
      <c r="D15" s="54">
        <f t="shared" si="0"/>
        <v>54</v>
      </c>
      <c r="E15" s="36" t="s">
        <v>36</v>
      </c>
    </row>
    <row r="16" spans="1:6" ht="15.75" x14ac:dyDescent="0.25">
      <c r="A16" s="51">
        <v>4750</v>
      </c>
      <c r="B16" s="55">
        <v>1339.62</v>
      </c>
      <c r="C16" s="55">
        <v>223.26</v>
      </c>
      <c r="D16" s="54">
        <f t="shared" si="0"/>
        <v>1116.3599999999999</v>
      </c>
      <c r="E16" s="36" t="s">
        <v>26</v>
      </c>
    </row>
    <row r="17" spans="1:5" ht="15.75" x14ac:dyDescent="0.25">
      <c r="A17" s="52"/>
      <c r="B17" s="38"/>
      <c r="C17" s="38"/>
      <c r="D17" s="54">
        <f t="shared" si="0"/>
        <v>0</v>
      </c>
      <c r="E17" s="36"/>
    </row>
    <row r="18" spans="1:5" ht="15.75" x14ac:dyDescent="0.25">
      <c r="A18" s="36"/>
      <c r="B18" s="55">
        <f>SUM(B5:B17)</f>
        <v>5495.71</v>
      </c>
      <c r="C18" s="55">
        <f t="shared" ref="C18:D18" si="1">SUM(C5:C17)</f>
        <v>440.78</v>
      </c>
      <c r="D18" s="55">
        <f t="shared" si="1"/>
        <v>5054.9299999999994</v>
      </c>
      <c r="E18" s="36"/>
    </row>
    <row r="19" spans="1:5" x14ac:dyDescent="0.25">
      <c r="B19" s="17"/>
      <c r="C19" s="17"/>
      <c r="D19" s="1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9" sqref="G9"/>
    </sheetView>
  </sheetViews>
  <sheetFormatPr defaultRowHeight="15" x14ac:dyDescent="0.25"/>
  <cols>
    <col min="1" max="1" width="9.85546875" customWidth="1"/>
    <col min="2" max="2" width="9.7109375" customWidth="1"/>
    <col min="5" max="5" width="53.140625" customWidth="1"/>
  </cols>
  <sheetData>
    <row r="1" spans="1:6" ht="15.75" x14ac:dyDescent="0.25">
      <c r="A1" s="47" t="s">
        <v>0</v>
      </c>
      <c r="B1" s="25"/>
      <c r="C1" s="25"/>
      <c r="D1" s="25"/>
      <c r="E1" s="26"/>
      <c r="F1" s="48"/>
    </row>
    <row r="2" spans="1:6" x14ac:dyDescent="0.25">
      <c r="A2" s="27" t="s">
        <v>48</v>
      </c>
      <c r="B2" s="28"/>
      <c r="C2" s="28"/>
      <c r="D2" s="28"/>
      <c r="E2" s="27"/>
      <c r="F2" s="48"/>
    </row>
    <row r="3" spans="1:6" x14ac:dyDescent="0.25">
      <c r="A3" s="26"/>
      <c r="B3" s="29"/>
      <c r="C3" s="29"/>
      <c r="D3" s="29"/>
      <c r="E3" s="26"/>
      <c r="F3" s="48"/>
    </row>
    <row r="4" spans="1:6" ht="29.25" x14ac:dyDescent="0.25">
      <c r="A4" s="49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48"/>
    </row>
    <row r="5" spans="1:6" s="18" customFormat="1" ht="15.75" x14ac:dyDescent="0.25">
      <c r="A5" s="57">
        <v>4769</v>
      </c>
      <c r="B5" s="54">
        <v>67.47</v>
      </c>
      <c r="C5" s="54">
        <v>3.21</v>
      </c>
      <c r="D5" s="54">
        <v>64.260000000000005</v>
      </c>
      <c r="E5" s="53" t="s">
        <v>23</v>
      </c>
      <c r="F5" s="50"/>
    </row>
    <row r="6" spans="1:6" s="18" customFormat="1" ht="15.75" x14ac:dyDescent="0.25">
      <c r="A6" s="57">
        <v>4770</v>
      </c>
      <c r="B6" s="54">
        <v>50</v>
      </c>
      <c r="C6" s="54"/>
      <c r="D6" s="54">
        <v>50</v>
      </c>
      <c r="E6" s="53" t="s">
        <v>42</v>
      </c>
      <c r="F6" s="50"/>
    </row>
    <row r="7" spans="1:6" s="18" customFormat="1" ht="15.75" x14ac:dyDescent="0.25">
      <c r="A7" s="57"/>
      <c r="B7" s="54">
        <v>1406.51</v>
      </c>
      <c r="C7" s="54"/>
      <c r="D7" s="54">
        <v>1406.51</v>
      </c>
      <c r="E7" s="53" t="s">
        <v>7</v>
      </c>
      <c r="F7" s="50"/>
    </row>
    <row r="8" spans="1:6" s="18" customFormat="1" ht="15.75" x14ac:dyDescent="0.25">
      <c r="A8" s="57" t="s">
        <v>43</v>
      </c>
      <c r="B8" s="54">
        <v>25.49</v>
      </c>
      <c r="C8" s="54"/>
      <c r="D8" s="54">
        <v>25.49</v>
      </c>
      <c r="E8" s="53" t="s">
        <v>8</v>
      </c>
      <c r="F8" s="50"/>
    </row>
    <row r="9" spans="1:6" ht="15.75" x14ac:dyDescent="0.25">
      <c r="A9" s="57" t="s">
        <v>44</v>
      </c>
      <c r="B9" s="54">
        <v>397.12</v>
      </c>
      <c r="C9" s="54"/>
      <c r="D9" s="54">
        <v>397.12</v>
      </c>
      <c r="E9" s="53" t="s">
        <v>45</v>
      </c>
      <c r="F9" s="48"/>
    </row>
    <row r="10" spans="1:6" ht="15.75" x14ac:dyDescent="0.25">
      <c r="A10" s="57" t="s">
        <v>46</v>
      </c>
      <c r="B10" s="55">
        <v>269.5</v>
      </c>
      <c r="C10" s="55">
        <v>44.92</v>
      </c>
      <c r="D10" s="54">
        <v>224.58</v>
      </c>
      <c r="E10" s="53" t="s">
        <v>21</v>
      </c>
      <c r="F10" s="48"/>
    </row>
    <row r="11" spans="1:6" ht="15.75" x14ac:dyDescent="0.25">
      <c r="A11" s="51">
        <v>4797</v>
      </c>
      <c r="B11" s="54">
        <v>110.82</v>
      </c>
      <c r="C11" s="33"/>
      <c r="D11" s="54">
        <v>110.82</v>
      </c>
      <c r="E11" s="36" t="s">
        <v>47</v>
      </c>
      <c r="F11" s="48"/>
    </row>
    <row r="12" spans="1:6" ht="15.75" x14ac:dyDescent="0.25">
      <c r="A12" s="51"/>
      <c r="B12" s="54"/>
      <c r="C12" s="33"/>
      <c r="D12" s="54">
        <v>0</v>
      </c>
      <c r="E12" s="36"/>
      <c r="F12" s="48"/>
    </row>
    <row r="13" spans="1:6" ht="15.75" x14ac:dyDescent="0.25">
      <c r="A13" s="51"/>
      <c r="B13" s="54"/>
      <c r="C13" s="33"/>
      <c r="D13" s="54">
        <v>0</v>
      </c>
      <c r="E13" s="36"/>
    </row>
    <row r="14" spans="1:6" ht="15.75" x14ac:dyDescent="0.25">
      <c r="A14" s="51"/>
      <c r="B14" s="55">
        <v>2326.91</v>
      </c>
      <c r="C14" s="35">
        <v>48.13</v>
      </c>
      <c r="D14" s="54">
        <v>2278.7800000000002</v>
      </c>
      <c r="E14" s="36"/>
    </row>
    <row r="15" spans="1:6" ht="15.75" x14ac:dyDescent="0.25">
      <c r="A15" s="51"/>
      <c r="B15" s="55"/>
      <c r="C15" s="35"/>
      <c r="D15" s="54"/>
      <c r="E15" s="36"/>
    </row>
    <row r="16" spans="1:6" ht="15.75" x14ac:dyDescent="0.25">
      <c r="A16" s="51"/>
      <c r="B16" s="55"/>
      <c r="C16" s="55"/>
      <c r="D16" s="54"/>
      <c r="E16" s="36"/>
    </row>
    <row r="17" spans="1:5" ht="15.75" x14ac:dyDescent="0.25">
      <c r="A17" s="52"/>
      <c r="B17" s="38"/>
      <c r="C17" s="38"/>
      <c r="D17" s="54"/>
      <c r="E17" s="36"/>
    </row>
    <row r="18" spans="1:5" ht="15.75" x14ac:dyDescent="0.25">
      <c r="A18" s="36"/>
      <c r="B18" s="55"/>
      <c r="C18" s="55"/>
      <c r="D18" s="55"/>
      <c r="E18" s="36"/>
    </row>
    <row r="19" spans="1:5" x14ac:dyDescent="0.25">
      <c r="B19" s="17"/>
      <c r="C19" s="17"/>
      <c r="D19" s="17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21"/>
    </sheetView>
  </sheetViews>
  <sheetFormatPr defaultRowHeight="15" x14ac:dyDescent="0.25"/>
  <cols>
    <col min="1" max="1" width="14.5703125" customWidth="1"/>
    <col min="2" max="2" width="9.42578125" bestFit="1" customWidth="1"/>
    <col min="3" max="3" width="7" bestFit="1" customWidth="1"/>
    <col min="4" max="4" width="8" bestFit="1" customWidth="1"/>
    <col min="5" max="5" width="42.42578125" customWidth="1"/>
  </cols>
  <sheetData>
    <row r="1" spans="1:5" x14ac:dyDescent="0.25">
      <c r="A1" t="s">
        <v>0</v>
      </c>
    </row>
    <row r="2" spans="1:5" x14ac:dyDescent="0.25">
      <c r="A2" t="s">
        <v>58</v>
      </c>
    </row>
    <row r="4" spans="1:5" x14ac:dyDescent="0.25">
      <c r="A4" s="62" t="s">
        <v>1</v>
      </c>
      <c r="B4" s="62" t="s">
        <v>2</v>
      </c>
      <c r="C4" s="62" t="s">
        <v>3</v>
      </c>
      <c r="D4" s="62" t="s">
        <v>4</v>
      </c>
      <c r="E4" s="62" t="s">
        <v>5</v>
      </c>
    </row>
    <row r="5" spans="1:5" x14ac:dyDescent="0.25">
      <c r="A5" s="62" t="s">
        <v>49</v>
      </c>
      <c r="B5" s="62">
        <v>432</v>
      </c>
      <c r="C5" s="62"/>
      <c r="D5" s="62">
        <v>432</v>
      </c>
      <c r="E5" s="62" t="s">
        <v>6</v>
      </c>
    </row>
    <row r="6" spans="1:5" x14ac:dyDescent="0.25">
      <c r="A6" s="62" t="s">
        <v>46</v>
      </c>
      <c r="B6" s="62">
        <v>579.52</v>
      </c>
      <c r="C6" s="62"/>
      <c r="D6" s="62">
        <v>579.52</v>
      </c>
      <c r="E6" s="62" t="s">
        <v>50</v>
      </c>
    </row>
    <row r="7" spans="1:5" x14ac:dyDescent="0.25">
      <c r="A7" s="62">
        <v>4823</v>
      </c>
      <c r="B7" s="62">
        <v>349.82</v>
      </c>
      <c r="C7" s="62">
        <v>58.3</v>
      </c>
      <c r="D7" s="62">
        <v>291.52</v>
      </c>
      <c r="E7" s="62" t="s">
        <v>26</v>
      </c>
    </row>
    <row r="8" spans="1:5" x14ac:dyDescent="0.25">
      <c r="A8" s="62">
        <v>4824</v>
      </c>
      <c r="B8" s="62">
        <v>20</v>
      </c>
      <c r="C8" s="62"/>
      <c r="D8" s="62">
        <v>20</v>
      </c>
      <c r="E8" s="62" t="s">
        <v>51</v>
      </c>
    </row>
    <row r="9" spans="1:5" x14ac:dyDescent="0.25">
      <c r="A9" s="62">
        <v>4825</v>
      </c>
      <c r="B9" s="62">
        <v>23.88</v>
      </c>
      <c r="C9" s="62"/>
      <c r="D9" s="62">
        <v>23.88</v>
      </c>
      <c r="E9" s="62" t="s">
        <v>52</v>
      </c>
    </row>
    <row r="10" spans="1:5" x14ac:dyDescent="0.25">
      <c r="A10" s="62">
        <v>4826</v>
      </c>
      <c r="B10" s="62">
        <v>180</v>
      </c>
      <c r="C10" s="62"/>
      <c r="D10" s="62">
        <v>180</v>
      </c>
      <c r="E10" s="62" t="s">
        <v>53</v>
      </c>
    </row>
    <row r="11" spans="1:5" x14ac:dyDescent="0.25">
      <c r="A11" s="62">
        <v>4827</v>
      </c>
      <c r="B11" s="62">
        <v>30</v>
      </c>
      <c r="C11" s="62"/>
      <c r="D11" s="62">
        <v>30</v>
      </c>
      <c r="E11" s="62" t="s">
        <v>54</v>
      </c>
    </row>
    <row r="12" spans="1:5" x14ac:dyDescent="0.25">
      <c r="A12" s="62">
        <v>4828</v>
      </c>
      <c r="B12" s="62">
        <v>168</v>
      </c>
      <c r="C12" s="62">
        <v>28</v>
      </c>
      <c r="D12" s="62">
        <v>140</v>
      </c>
      <c r="E12" s="62" t="s">
        <v>55</v>
      </c>
    </row>
    <row r="13" spans="1:5" x14ac:dyDescent="0.25">
      <c r="A13" s="62">
        <v>4829</v>
      </c>
      <c r="B13" s="62">
        <v>113.65</v>
      </c>
      <c r="C13" s="62">
        <v>18.940000000000001</v>
      </c>
      <c r="D13" s="62">
        <v>94.71</v>
      </c>
      <c r="E13" s="62" t="s">
        <v>56</v>
      </c>
    </row>
    <row r="14" spans="1:5" x14ac:dyDescent="0.25">
      <c r="A14" s="62" t="s">
        <v>57</v>
      </c>
      <c r="B14" s="62">
        <v>850</v>
      </c>
      <c r="C14" s="62"/>
      <c r="D14" s="62">
        <v>850</v>
      </c>
      <c r="E14" s="62" t="s">
        <v>6</v>
      </c>
    </row>
    <row r="15" spans="1:5" x14ac:dyDescent="0.25">
      <c r="A15" s="62">
        <v>4844</v>
      </c>
      <c r="B15" s="62">
        <v>424.48</v>
      </c>
      <c r="C15" s="62">
        <v>70.75</v>
      </c>
      <c r="D15" s="62">
        <v>353.73</v>
      </c>
      <c r="E15" s="62" t="s">
        <v>26</v>
      </c>
    </row>
    <row r="16" spans="1:5" x14ac:dyDescent="0.25">
      <c r="A16" s="62" t="s">
        <v>46</v>
      </c>
      <c r="B16" s="62">
        <v>264.74</v>
      </c>
      <c r="C16" s="62">
        <v>44.13</v>
      </c>
      <c r="D16" s="62">
        <v>220.61</v>
      </c>
      <c r="E16" s="62" t="s">
        <v>34</v>
      </c>
    </row>
    <row r="17" spans="1:5" x14ac:dyDescent="0.25">
      <c r="A17" s="62"/>
      <c r="B17" s="62">
        <v>1482.63</v>
      </c>
      <c r="C17" s="62"/>
      <c r="D17" s="62">
        <v>1482.63</v>
      </c>
      <c r="E17" s="62" t="s">
        <v>7</v>
      </c>
    </row>
    <row r="18" spans="1:5" x14ac:dyDescent="0.25">
      <c r="A18" s="62"/>
      <c r="B18" s="62">
        <v>47.23</v>
      </c>
      <c r="C18" s="62"/>
      <c r="D18" s="62">
        <v>47.23</v>
      </c>
      <c r="E18" s="62" t="s">
        <v>8</v>
      </c>
    </row>
    <row r="19" spans="1:5" x14ac:dyDescent="0.25">
      <c r="A19" s="62"/>
      <c r="B19" s="62">
        <v>420.09</v>
      </c>
      <c r="C19" s="62"/>
      <c r="D19" s="62">
        <v>420.09</v>
      </c>
      <c r="E19" s="62" t="s">
        <v>45</v>
      </c>
    </row>
    <row r="20" spans="1:5" x14ac:dyDescent="0.25">
      <c r="A20" s="62"/>
      <c r="B20" s="62"/>
      <c r="C20" s="62"/>
      <c r="D20" s="62">
        <v>0</v>
      </c>
      <c r="E20" s="62"/>
    </row>
    <row r="21" spans="1:5" x14ac:dyDescent="0.25">
      <c r="A21" s="62"/>
      <c r="B21" s="62">
        <v>5386.04</v>
      </c>
      <c r="C21" s="62">
        <v>220.12</v>
      </c>
      <c r="D21" s="62">
        <v>5165.92</v>
      </c>
      <c r="E21" s="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7"/>
  <sheetViews>
    <sheetView topLeftCell="A11" workbookViewId="0">
      <selection activeCell="J19" sqref="J19"/>
    </sheetView>
  </sheetViews>
  <sheetFormatPr defaultRowHeight="15" x14ac:dyDescent="0.25"/>
  <cols>
    <col min="1" max="1" width="13" customWidth="1"/>
    <col min="2" max="2" width="12.140625" customWidth="1"/>
    <col min="3" max="3" width="13.5703125" customWidth="1"/>
    <col min="4" max="4" width="10.42578125" customWidth="1"/>
    <col min="5" max="5" width="40.28515625" customWidth="1"/>
  </cols>
  <sheetData>
    <row r="11" spans="1:5" ht="15.75" x14ac:dyDescent="0.25">
      <c r="A11" s="67" t="s">
        <v>0</v>
      </c>
      <c r="B11" s="68"/>
      <c r="C11" s="68"/>
      <c r="D11" s="68"/>
      <c r="E11" s="48"/>
    </row>
    <row r="12" spans="1:5" x14ac:dyDescent="0.25">
      <c r="A12" s="69" t="s">
        <v>72</v>
      </c>
      <c r="B12" s="70"/>
      <c r="C12" s="70"/>
      <c r="D12" s="70"/>
      <c r="E12" s="69"/>
    </row>
    <row r="13" spans="1:5" x14ac:dyDescent="0.25">
      <c r="A13" s="48"/>
      <c r="B13" s="71"/>
      <c r="C13" s="71"/>
      <c r="D13" s="71"/>
      <c r="E13" s="48"/>
    </row>
    <row r="14" spans="1:5" x14ac:dyDescent="0.25">
      <c r="A14" s="72" t="s">
        <v>1</v>
      </c>
      <c r="B14" s="73" t="s">
        <v>2</v>
      </c>
      <c r="C14" s="73" t="s">
        <v>3</v>
      </c>
      <c r="D14" s="73" t="s">
        <v>4</v>
      </c>
      <c r="E14" s="74" t="s">
        <v>5</v>
      </c>
    </row>
    <row r="15" spans="1:5" ht="15.75" x14ac:dyDescent="0.25">
      <c r="A15" s="64"/>
      <c r="B15" s="65">
        <v>271.86</v>
      </c>
      <c r="C15" s="65"/>
      <c r="D15" s="65">
        <f>B15-C15</f>
        <v>271.86</v>
      </c>
      <c r="E15" s="63" t="s">
        <v>32</v>
      </c>
    </row>
    <row r="16" spans="1:5" ht="15.75" x14ac:dyDescent="0.25">
      <c r="A16" s="64">
        <v>4848</v>
      </c>
      <c r="B16" s="65">
        <v>35.799999999999997</v>
      </c>
      <c r="C16" s="65"/>
      <c r="D16" s="65">
        <f t="shared" ref="D16:D21" si="0">B16-C16</f>
        <v>35.799999999999997</v>
      </c>
      <c r="E16" s="63" t="s">
        <v>68</v>
      </c>
    </row>
    <row r="17" spans="1:5" ht="15.75" x14ac:dyDescent="0.25">
      <c r="A17" s="64"/>
      <c r="B17" s="65">
        <v>321.2</v>
      </c>
      <c r="C17" s="65"/>
      <c r="D17" s="65">
        <f t="shared" si="0"/>
        <v>321.2</v>
      </c>
      <c r="E17" s="63" t="s">
        <v>6</v>
      </c>
    </row>
    <row r="18" spans="1:5" ht="15.75" x14ac:dyDescent="0.25">
      <c r="A18" s="64" t="s">
        <v>46</v>
      </c>
      <c r="B18" s="65">
        <v>18.38</v>
      </c>
      <c r="C18" s="65">
        <v>6.13</v>
      </c>
      <c r="D18" s="65">
        <f>B18-C18</f>
        <v>12.25</v>
      </c>
      <c r="E18" s="63" t="s">
        <v>18</v>
      </c>
    </row>
    <row r="19" spans="1:5" ht="15.75" x14ac:dyDescent="0.25">
      <c r="A19" s="63">
        <v>4853</v>
      </c>
      <c r="B19" s="63">
        <v>381.37</v>
      </c>
      <c r="C19" s="63">
        <v>63.56</v>
      </c>
      <c r="D19" s="65">
        <f t="shared" ref="D19:D20" si="1">B19-C19</f>
        <v>317.81</v>
      </c>
      <c r="E19" s="63" t="s">
        <v>69</v>
      </c>
    </row>
    <row r="20" spans="1:5" ht="15.75" x14ac:dyDescent="0.25">
      <c r="A20" s="64">
        <v>4854</v>
      </c>
      <c r="B20" s="56">
        <v>105.6</v>
      </c>
      <c r="C20" s="56">
        <v>17.600000000000001</v>
      </c>
      <c r="D20" s="65">
        <f t="shared" si="1"/>
        <v>88</v>
      </c>
      <c r="E20" s="75" t="s">
        <v>70</v>
      </c>
    </row>
    <row r="21" spans="1:5" ht="15.75" x14ac:dyDescent="0.25">
      <c r="A21" s="66" t="s">
        <v>71</v>
      </c>
      <c r="B21" s="65">
        <v>1100</v>
      </c>
      <c r="C21" s="37"/>
      <c r="D21" s="65">
        <f t="shared" si="0"/>
        <v>1100</v>
      </c>
      <c r="E21" s="34" t="s">
        <v>6</v>
      </c>
    </row>
    <row r="22" spans="1:5" ht="15.75" x14ac:dyDescent="0.25">
      <c r="A22" s="76">
        <v>4889</v>
      </c>
      <c r="B22" s="63">
        <v>663.58</v>
      </c>
      <c r="C22" s="63">
        <v>110.61</v>
      </c>
      <c r="D22" s="63">
        <v>552.97</v>
      </c>
      <c r="E22" s="63" t="s">
        <v>59</v>
      </c>
    </row>
    <row r="23" spans="1:5" ht="15.75" x14ac:dyDescent="0.25">
      <c r="A23" s="64">
        <v>4890</v>
      </c>
      <c r="B23" s="77">
        <v>75</v>
      </c>
      <c r="C23" s="77"/>
      <c r="D23" s="65"/>
      <c r="E23" s="63" t="s">
        <v>73</v>
      </c>
    </row>
    <row r="24" spans="1:5" ht="15.75" x14ac:dyDescent="0.25">
      <c r="A24" s="66"/>
      <c r="B24" s="65">
        <v>1749.29</v>
      </c>
      <c r="C24" s="37"/>
      <c r="D24" s="65">
        <f t="shared" ref="D24:D27" si="2">B24-C24</f>
        <v>1749.29</v>
      </c>
      <c r="E24" s="34" t="s">
        <v>7</v>
      </c>
    </row>
    <row r="25" spans="1:5" ht="15.75" x14ac:dyDescent="0.25">
      <c r="A25" s="66"/>
      <c r="B25" s="65">
        <v>88.11</v>
      </c>
      <c r="C25" s="37"/>
      <c r="D25" s="65">
        <f t="shared" si="2"/>
        <v>88.11</v>
      </c>
      <c r="E25" s="34" t="s">
        <v>8</v>
      </c>
    </row>
    <row r="26" spans="1:5" ht="15.75" x14ac:dyDescent="0.25">
      <c r="A26" s="66"/>
      <c r="B26" s="65">
        <v>413.95</v>
      </c>
      <c r="C26" s="37"/>
      <c r="D26" s="65"/>
      <c r="E26" s="34" t="s">
        <v>45</v>
      </c>
    </row>
    <row r="27" spans="1:5" ht="15.75" x14ac:dyDescent="0.25">
      <c r="A27" s="66"/>
      <c r="B27" s="65">
        <v>250</v>
      </c>
      <c r="C27" s="37"/>
      <c r="D27" s="65">
        <f t="shared" si="2"/>
        <v>250</v>
      </c>
      <c r="E27" s="34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April</vt:lpstr>
      <vt:lpstr>April 2</vt:lpstr>
      <vt:lpstr>May</vt:lpstr>
      <vt:lpstr>June</vt:lpstr>
      <vt:lpstr>June 2 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 </vt:lpstr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Joanne Leech</cp:lastModifiedBy>
  <cp:lastPrinted>2017-07-11T11:36:40Z</cp:lastPrinted>
  <dcterms:created xsi:type="dcterms:W3CDTF">2017-03-15T15:38:01Z</dcterms:created>
  <dcterms:modified xsi:type="dcterms:W3CDTF">2018-03-09T09:24:05Z</dcterms:modified>
</cp:coreProperties>
</file>