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N:\Main\Open Data\Expenditure 2019 - 2020\"/>
    </mc:Choice>
  </mc:AlternateContent>
  <xr:revisionPtr revIDLastSave="0" documentId="13_ncr:1_{EAE4B2DC-E1A6-4204-A0CF-C0A464913AFE}" xr6:coauthVersionLast="45" xr6:coauthVersionMax="45" xr10:uidLastSave="{00000000-0000-0000-0000-000000000000}"/>
  <bookViews>
    <workbookView xWindow="-120" yWindow="-120" windowWidth="29040" windowHeight="15840" activeTab="11" xr2:uid="{00000000-000D-0000-FFFF-FFFF00000000}"/>
  </bookViews>
  <sheets>
    <sheet name="April" sheetId="2" r:id="rId1"/>
    <sheet name="May" sheetId="4" r:id="rId2"/>
    <sheet name="June" sheetId="5" r:id="rId3"/>
    <sheet name="July" sheetId="7" r:id="rId4"/>
    <sheet name="August" sheetId="1" r:id="rId5"/>
    <sheet name="September" sheetId="8" r:id="rId6"/>
    <sheet name="October" sheetId="9" r:id="rId7"/>
    <sheet name="November" sheetId="10" r:id="rId8"/>
    <sheet name="December" sheetId="11" r:id="rId9"/>
    <sheet name="January" sheetId="12" r:id="rId10"/>
    <sheet name="February " sheetId="13" r:id="rId11"/>
    <sheet name="March" sheetId="1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4" l="1"/>
  <c r="D17" i="14"/>
  <c r="D16" i="14"/>
  <c r="D15" i="14"/>
  <c r="C20" i="14"/>
  <c r="B20" i="14"/>
  <c r="D19" i="14"/>
  <c r="D14" i="14"/>
  <c r="D13" i="14"/>
  <c r="D12" i="14"/>
  <c r="D11" i="14"/>
  <c r="D10" i="14"/>
  <c r="D9" i="14"/>
  <c r="D8" i="14"/>
  <c r="D7" i="14"/>
  <c r="D6" i="14"/>
  <c r="D5" i="14"/>
  <c r="D20" i="14" l="1"/>
  <c r="D17" i="13" l="1"/>
  <c r="D16" i="13"/>
  <c r="D15" i="13"/>
  <c r="D14" i="13"/>
  <c r="D13" i="13"/>
  <c r="C19" i="13"/>
  <c r="B19" i="13"/>
  <c r="D18" i="13"/>
  <c r="D12" i="13"/>
  <c r="D11" i="13"/>
  <c r="D10" i="13"/>
  <c r="D9" i="13"/>
  <c r="D8" i="13"/>
  <c r="D7" i="13"/>
  <c r="D6" i="13"/>
  <c r="D5" i="13"/>
  <c r="D19" i="13" l="1"/>
  <c r="C14" i="12" l="1"/>
  <c r="B14" i="12"/>
  <c r="D13" i="12"/>
  <c r="D12" i="12"/>
  <c r="D11" i="12"/>
  <c r="D10" i="12"/>
  <c r="D9" i="12"/>
  <c r="D8" i="12"/>
  <c r="D5" i="12"/>
  <c r="D14" i="12" l="1"/>
  <c r="C19" i="11"/>
  <c r="B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19" i="11" s="1"/>
  <c r="D6" i="11"/>
  <c r="D5" i="11"/>
  <c r="C23" i="10" l="1"/>
  <c r="B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23" i="10" s="1"/>
  <c r="D21" i="9" l="1"/>
  <c r="D20" i="9"/>
  <c r="D19" i="9"/>
  <c r="D18" i="9"/>
  <c r="D17" i="9"/>
  <c r="D16" i="9"/>
  <c r="D15" i="9"/>
  <c r="D23" i="9" s="1"/>
  <c r="C22" i="8" l="1"/>
  <c r="B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22" i="8" l="1"/>
  <c r="C19" i="7"/>
  <c r="B19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19" i="7" l="1"/>
  <c r="C11" i="5"/>
  <c r="B11" i="5"/>
  <c r="D9" i="5"/>
  <c r="D8" i="5"/>
  <c r="D7" i="5"/>
  <c r="D11" i="5" s="1"/>
  <c r="D6" i="5"/>
  <c r="D5" i="5"/>
  <c r="C20" i="2" l="1"/>
  <c r="B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20" i="2" s="1"/>
</calcChain>
</file>

<file path=xl/sharedStrings.xml><?xml version="1.0" encoding="utf-8"?>
<sst xmlns="http://schemas.openxmlformats.org/spreadsheetml/2006/main" count="291" uniqueCount="115">
  <si>
    <t>Village Hall</t>
  </si>
  <si>
    <t>Cheque No</t>
  </si>
  <si>
    <t>Gross Exp</t>
  </si>
  <si>
    <t>vat</t>
  </si>
  <si>
    <t>Net</t>
  </si>
  <si>
    <t>Details</t>
  </si>
  <si>
    <t>Wages</t>
  </si>
  <si>
    <t>HMRC - Tax &amp; NI</t>
  </si>
  <si>
    <t>LCC - Pension</t>
  </si>
  <si>
    <t>DD</t>
  </si>
  <si>
    <t>Refund</t>
  </si>
  <si>
    <t>Total Gas and Power - electricity</t>
  </si>
  <si>
    <t>CC</t>
  </si>
  <si>
    <t>Refunds</t>
  </si>
  <si>
    <t>ESPO - Gas</t>
  </si>
  <si>
    <t>Expenditure Transactions for November 19</t>
  </si>
  <si>
    <t>Expenditure Transactions for August 19</t>
  </si>
  <si>
    <t>Expenditure Transactions for July 19</t>
  </si>
  <si>
    <t>Expenditure Transactions for June 19</t>
  </si>
  <si>
    <t>Expenditure Transactions for May 19</t>
  </si>
  <si>
    <t>Expenditure Transactions for April 19</t>
  </si>
  <si>
    <t>HMRC - bar staff</t>
  </si>
  <si>
    <t>Refundable Deposit</t>
  </si>
  <si>
    <t>Blaby District Council - council tax</t>
  </si>
  <si>
    <t>Matthew Clark Bibendum Ltd - bar purchases</t>
  </si>
  <si>
    <t>PPL PRS Ltd - music/performance licence</t>
  </si>
  <si>
    <t>5691-5700</t>
  </si>
  <si>
    <t>Claris Housewares &amp; Stationery - 2020 Diary</t>
  </si>
  <si>
    <t>W J G Maynard - bar auditor</t>
  </si>
  <si>
    <t>Bar staff balance holiday pay - 2018/19</t>
  </si>
  <si>
    <t>HMRC - Bar staff tax</t>
  </si>
  <si>
    <t>WaterPlus - water rates</t>
  </si>
  <si>
    <t>Cheers Cellar Gas - bar supplies</t>
  </si>
  <si>
    <t>Crown Heating Services Ltd - service of heaters incl water</t>
  </si>
  <si>
    <t>Matthew Clark Bibendum Ltd - bar supplies</t>
  </si>
  <si>
    <t>5761-5766</t>
  </si>
  <si>
    <t xml:space="preserve"> </t>
  </si>
  <si>
    <t>Total Gas &amp; Power - electricity</t>
  </si>
  <si>
    <t>Matthew Clark Bibendum - bar supplies</t>
  </si>
  <si>
    <t>ESPO - gas</t>
  </si>
  <si>
    <t>Total Gas &amp; Power - Electricity</t>
  </si>
  <si>
    <t>Oak Refrigeration &amp; Mechanical Services - Cooler service</t>
  </si>
  <si>
    <t>L D Plumbing &amp; Heating Ltd - repair to sink</t>
  </si>
  <si>
    <t>Matthew Clark - bar supplies</t>
  </si>
  <si>
    <t>Systematic - dishwasher supplies (bar)</t>
  </si>
  <si>
    <t>5847-5850</t>
  </si>
  <si>
    <t>WJG Maynard - Bar stock audit</t>
  </si>
  <si>
    <t>Waterplus - water rates</t>
  </si>
  <si>
    <t>Waterplus - Village Hall and library</t>
  </si>
  <si>
    <t>Hume - replacement cheque</t>
  </si>
  <si>
    <t>HMRC - bar staff tax</t>
  </si>
  <si>
    <t>Bar staff salary - July</t>
  </si>
  <si>
    <r>
      <t>Matthew Clark Bibendum Ltd -</t>
    </r>
    <r>
      <rPr>
        <sz val="12"/>
        <color rgb="FF000000"/>
        <rFont val="Times New Roman"/>
        <family val="1"/>
      </rPr>
      <t xml:space="preserve"> bar supplies</t>
    </r>
  </si>
  <si>
    <t>Clarke - reimbursement for kitchen end caps</t>
  </si>
  <si>
    <t>5862-5870</t>
  </si>
  <si>
    <t>System-Matic - glasswash Machine Detergent</t>
  </si>
  <si>
    <t>5892-5896</t>
  </si>
  <si>
    <t>HMRC - tax</t>
  </si>
  <si>
    <t>Bar staff wages</t>
  </si>
  <si>
    <t>Pending Expenditure Transactions for September 19</t>
  </si>
  <si>
    <t>Amazon - signage</t>
  </si>
  <si>
    <t>B2C Retail - trivets for kitchen</t>
  </si>
  <si>
    <t>KPCM Display - signage</t>
  </si>
  <si>
    <t>Total Gas and Power - electricity (July)</t>
  </si>
  <si>
    <t>Total Gas and Power - electricity (August)</t>
  </si>
  <si>
    <t>Beacon Cleaning Services - floor cleaning</t>
  </si>
  <si>
    <t>Blaby District Council  - premises licence</t>
  </si>
  <si>
    <t>5934-35</t>
  </si>
  <si>
    <t>Corkage</t>
  </si>
  <si>
    <t>Elementel Ltd - telephones</t>
  </si>
  <si>
    <t>Blaby Print - business cards</t>
  </si>
  <si>
    <t>phs Group - toilet cleaner</t>
  </si>
  <si>
    <t>5940-5945</t>
  </si>
  <si>
    <r>
      <t>W J G Maynard Ltd</t>
    </r>
    <r>
      <rPr>
        <sz val="10"/>
        <rFont val="Times New Roman"/>
        <family val="1"/>
      </rPr>
      <t xml:space="preserve"> -  </t>
    </r>
    <r>
      <rPr>
        <sz val="12"/>
        <rFont val="Times New Roman"/>
        <family val="1"/>
      </rPr>
      <t>Bar audit</t>
    </r>
  </si>
  <si>
    <t>System-Matic - Service/repair</t>
  </si>
  <si>
    <t>Expenditure Transactions for September 19</t>
  </si>
  <si>
    <t>Beanmachines - hot chocolate powder</t>
  </si>
  <si>
    <t>Shen Zhen shi ben - audio cable</t>
  </si>
  <si>
    <t>Total Gas &amp; Power - electricity September</t>
  </si>
  <si>
    <t>Total Gas &amp; Power - electricity October</t>
  </si>
  <si>
    <t xml:space="preserve">Waterplus </t>
  </si>
  <si>
    <t xml:space="preserve">R Hume </t>
  </si>
  <si>
    <t>HMRC Bar Staff tax</t>
  </si>
  <si>
    <t>Bar staff wages - October</t>
  </si>
  <si>
    <t>Cheers Cellar Gas - bar</t>
  </si>
  <si>
    <t>SN Joinery &amp; Construction Ltd - disabled toilet renovation</t>
  </si>
  <si>
    <t>Indigo Aura - booking refund</t>
  </si>
  <si>
    <t>6005-6012</t>
  </si>
  <si>
    <t>Bulkpay</t>
  </si>
  <si>
    <t>Amazon - Tassimo English Breakfast Tea for bar</t>
  </si>
  <si>
    <t>Coffee Supplies Direct - Tassimo Americano for bar</t>
  </si>
  <si>
    <t>6029-6038</t>
  </si>
  <si>
    <t>Expenditure Transactions for December 19</t>
  </si>
  <si>
    <t>Total Gas and Power - Electricity</t>
  </si>
  <si>
    <t>Elemental - telephones</t>
  </si>
  <si>
    <t>System-Matic Ltd - Glass - bar supply</t>
  </si>
  <si>
    <t>ESPO - cleaning</t>
  </si>
  <si>
    <t>Expenditure Transactions for January 2020</t>
  </si>
  <si>
    <t>Bar staff wages - January</t>
  </si>
  <si>
    <t>W J G Maynard Ltd - bar audit</t>
  </si>
  <si>
    <t>Countesthorpe Village Hall Trustees - Rent</t>
  </si>
  <si>
    <t>6098-6111</t>
  </si>
  <si>
    <t>Total Gas &amp; Power - Electricity (January)</t>
  </si>
  <si>
    <t>Expenditure Transactions for February 2020</t>
  </si>
  <si>
    <t>Casual staff wages - February</t>
  </si>
  <si>
    <t>The Herald - Adverts (VH £118.80 and PC £22)</t>
  </si>
  <si>
    <t>Mathew Clark Bibendum Ltd - bar purchase</t>
  </si>
  <si>
    <t>Beacon Cleaning Service - Floor cleaning</t>
  </si>
  <si>
    <t>6175-6180</t>
  </si>
  <si>
    <t>ESPO - Gas (February)</t>
  </si>
  <si>
    <t>PHS Group - sanitary disposal</t>
  </si>
  <si>
    <t>Matthew Clark - bar purchases</t>
  </si>
  <si>
    <t>ESPO - cleaning products</t>
  </si>
  <si>
    <t>Wages - casual staff &amp; amendments</t>
  </si>
  <si>
    <t>Expenditure Transactions for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</si>
</sst>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Calibri"/>
      <family val="2"/>
      <scheme val="minor"/>
    </font>
    <font>
      <sz val="12"/>
      <color rgb="FFFF0000"/>
      <name val="Times New Roman"/>
      <family val="1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2"/>
      <color rgb="FF000000"/>
      <name val="Times New Roman"/>
      <family val="1"/>
    </font>
    <font>
      <sz val="9"/>
      <name val="Times New Roman"/>
      <family val="1"/>
    </font>
    <font>
      <sz val="12"/>
      <color rgb="FF00B0F0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2" fontId="2" fillId="0" borderId="0" xfId="0" applyNumberFormat="1" applyFont="1"/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0" fontId="4" fillId="0" borderId="0" xfId="0" applyFont="1"/>
    <xf numFmtId="2" fontId="8" fillId="0" borderId="1" xfId="0" applyNumberFormat="1" applyFont="1" applyBorder="1"/>
    <xf numFmtId="2" fontId="6" fillId="0" borderId="1" xfId="0" applyNumberFormat="1" applyFont="1" applyBorder="1" applyAlignment="1">
      <alignment wrapText="1"/>
    </xf>
    <xf numFmtId="0" fontId="8" fillId="0" borderId="1" xfId="0" applyFont="1" applyBorder="1"/>
    <xf numFmtId="2" fontId="6" fillId="0" borderId="1" xfId="0" applyNumberFormat="1" applyFont="1" applyBorder="1"/>
    <xf numFmtId="0" fontId="6" fillId="0" borderId="1" xfId="0" applyFont="1" applyBorder="1"/>
    <xf numFmtId="0" fontId="8" fillId="0" borderId="0" xfId="0" applyFont="1"/>
    <xf numFmtId="0" fontId="6" fillId="0" borderId="1" xfId="0" applyFont="1" applyBorder="1" applyAlignment="1">
      <alignment horizontal="center" wrapText="1"/>
    </xf>
    <xf numFmtId="0" fontId="9" fillId="0" borderId="1" xfId="0" applyFont="1" applyBorder="1"/>
    <xf numFmtId="2" fontId="9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2" fontId="10" fillId="0" borderId="1" xfId="0" applyNumberFormat="1" applyFont="1" applyBorder="1"/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2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2" fontId="11" fillId="0" borderId="0" xfId="0" applyNumberFormat="1" applyFont="1"/>
    <xf numFmtId="0" fontId="12" fillId="0" borderId="0" xfId="0" applyFont="1"/>
    <xf numFmtId="2" fontId="12" fillId="0" borderId="0" xfId="0" applyNumberFormat="1" applyFont="1"/>
    <xf numFmtId="2" fontId="8" fillId="0" borderId="0" xfId="0" applyNumberFormat="1" applyFont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6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2" fontId="11" fillId="0" borderId="1" xfId="0" applyNumberFormat="1" applyFont="1" applyBorder="1" applyAlignment="1">
      <alignment wrapText="1"/>
    </xf>
    <xf numFmtId="0" fontId="11" fillId="0" borderId="1" xfId="0" applyFont="1" applyBorder="1"/>
    <xf numFmtId="0" fontId="17" fillId="0" borderId="1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2" fontId="10" fillId="0" borderId="0" xfId="0" applyNumberFormat="1" applyFont="1" applyAlignment="1">
      <alignment wrapText="1"/>
    </xf>
    <xf numFmtId="0" fontId="10" fillId="0" borderId="0" xfId="0" applyFont="1"/>
    <xf numFmtId="0" fontId="18" fillId="0" borderId="1" xfId="0" applyFont="1" applyBorder="1" applyAlignment="1">
      <alignment horizontal="center" wrapText="1"/>
    </xf>
    <xf numFmtId="2" fontId="18" fillId="0" borderId="1" xfId="0" applyNumberFormat="1" applyFont="1" applyBorder="1" applyAlignment="1">
      <alignment wrapText="1"/>
    </xf>
    <xf numFmtId="0" fontId="18" fillId="0" borderId="1" xfId="0" applyFont="1" applyBorder="1"/>
    <xf numFmtId="0" fontId="18" fillId="0" borderId="0" xfId="0" applyFont="1" applyAlignment="1">
      <alignment horizontal="center" wrapText="1"/>
    </xf>
    <xf numFmtId="2" fontId="18" fillId="0" borderId="0" xfId="0" applyNumberFormat="1" applyFont="1" applyAlignment="1">
      <alignment wrapText="1"/>
    </xf>
    <xf numFmtId="0" fontId="18" fillId="0" borderId="0" xfId="0" applyFont="1"/>
    <xf numFmtId="2" fontId="9" fillId="0" borderId="2" xfId="0" applyNumberFormat="1" applyFont="1" applyBorder="1"/>
    <xf numFmtId="2" fontId="10" fillId="0" borderId="2" xfId="0" applyNumberFormat="1" applyFont="1" applyBorder="1"/>
    <xf numFmtId="0" fontId="0" fillId="0" borderId="0" xfId="0"/>
    <xf numFmtId="2" fontId="0" fillId="0" borderId="0" xfId="0" applyNumberFormat="1"/>
    <xf numFmtId="2" fontId="5" fillId="0" borderId="0" xfId="0" applyNumberFormat="1" applyFont="1"/>
    <xf numFmtId="0" fontId="6" fillId="0" borderId="0" xfId="0" applyFont="1"/>
    <xf numFmtId="0" fontId="7" fillId="0" borderId="0" xfId="0" applyFont="1"/>
    <xf numFmtId="2" fontId="7" fillId="0" borderId="0" xfId="0" applyNumberFormat="1" applyFont="1"/>
    <xf numFmtId="2" fontId="6" fillId="0" borderId="0" xfId="0" applyNumberFormat="1" applyFont="1"/>
    <xf numFmtId="2" fontId="7" fillId="0" borderId="1" xfId="0" applyNumberFormat="1" applyFont="1" applyBorder="1" applyAlignment="1">
      <alignment wrapText="1"/>
    </xf>
    <xf numFmtId="0" fontId="7" fillId="0" borderId="1" xfId="0" applyFont="1" applyBorder="1"/>
    <xf numFmtId="2" fontId="6" fillId="0" borderId="1" xfId="0" applyNumberFormat="1" applyFont="1" applyBorder="1" applyAlignment="1">
      <alignment wrapText="1"/>
    </xf>
    <xf numFmtId="2" fontId="6" fillId="0" borderId="1" xfId="0" applyNumberFormat="1" applyFont="1" applyBorder="1"/>
    <xf numFmtId="0" fontId="6" fillId="0" borderId="1" xfId="0" applyFont="1" applyBorder="1"/>
    <xf numFmtId="0" fontId="5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2" fontId="9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0" fontId="13" fillId="0" borderId="0" xfId="0" applyFont="1"/>
    <xf numFmtId="0" fontId="9" fillId="0" borderId="0" xfId="0" applyFont="1" applyAlignment="1">
      <alignment horizontal="center" wrapText="1"/>
    </xf>
    <xf numFmtId="2" fontId="9" fillId="0" borderId="0" xfId="0" applyNumberFormat="1" applyFont="1" applyAlignment="1">
      <alignment wrapText="1"/>
    </xf>
    <xf numFmtId="0" fontId="9" fillId="0" borderId="0" xfId="0" applyFont="1"/>
    <xf numFmtId="2" fontId="9" fillId="0" borderId="0" xfId="0" applyNumberFormat="1" applyFont="1"/>
    <xf numFmtId="2" fontId="9" fillId="0" borderId="0" xfId="0" applyNumberFormat="1" applyFont="1" applyAlignment="1">
      <alignment horizontal="right"/>
    </xf>
    <xf numFmtId="0" fontId="9" fillId="2" borderId="0" xfId="0" applyFont="1" applyFill="1"/>
    <xf numFmtId="0" fontId="10" fillId="0" borderId="0" xfId="0" applyFont="1"/>
    <xf numFmtId="2" fontId="10" fillId="0" borderId="0" xfId="0" applyNumberFormat="1" applyFont="1"/>
    <xf numFmtId="2" fontId="13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center"/>
    </xf>
    <xf numFmtId="2" fontId="14" fillId="0" borderId="0" xfId="0" applyNumberFormat="1" applyFont="1"/>
    <xf numFmtId="0" fontId="18" fillId="0" borderId="1" xfId="0" applyFont="1" applyBorder="1" applyAlignment="1">
      <alignment horizontal="center" wrapText="1"/>
    </xf>
    <xf numFmtId="2" fontId="18" fillId="0" borderId="1" xfId="0" applyNumberFormat="1" applyFont="1" applyBorder="1" applyAlignment="1">
      <alignment wrapText="1"/>
    </xf>
    <xf numFmtId="0" fontId="18" fillId="0" borderId="1" xfId="0" applyFont="1" applyBorder="1"/>
    <xf numFmtId="0" fontId="9" fillId="0" borderId="1" xfId="0" applyFont="1" applyBorder="1" applyAlignment="1">
      <alignment horizont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2" fontId="9" fillId="0" borderId="2" xfId="0" applyNumberFormat="1" applyFont="1" applyBorder="1"/>
    <xf numFmtId="2" fontId="18" fillId="0" borderId="1" xfId="0" applyNumberFormat="1" applyFont="1" applyBorder="1" applyAlignment="1">
      <alignment horizontal="right" wrapText="1"/>
    </xf>
    <xf numFmtId="1" fontId="18" fillId="0" borderId="1" xfId="0" applyNumberFormat="1" applyFont="1" applyBorder="1" applyAlignment="1">
      <alignment wrapText="1"/>
    </xf>
    <xf numFmtId="0" fontId="19" fillId="0" borderId="0" xfId="0" applyFont="1"/>
    <xf numFmtId="0" fontId="9" fillId="0" borderId="0" xfId="0" applyFont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6" fillId="0" borderId="0" xfId="0" applyFont="1" applyBorder="1"/>
    <xf numFmtId="0" fontId="0" fillId="0" borderId="0" xfId="0"/>
    <xf numFmtId="0" fontId="4" fillId="0" borderId="0" xfId="0" applyFont="1"/>
    <xf numFmtId="2" fontId="5" fillId="0" borderId="0" xfId="0" applyNumberFormat="1" applyFont="1"/>
    <xf numFmtId="0" fontId="6" fillId="0" borderId="0" xfId="0" applyFont="1"/>
    <xf numFmtId="0" fontId="7" fillId="0" borderId="0" xfId="0" applyFont="1"/>
    <xf numFmtId="2" fontId="7" fillId="0" borderId="0" xfId="0" applyNumberFormat="1" applyFont="1"/>
    <xf numFmtId="2" fontId="6" fillId="0" borderId="0" xfId="0" applyNumberFormat="1" applyFont="1"/>
    <xf numFmtId="2" fontId="7" fillId="0" borderId="1" xfId="0" applyNumberFormat="1" applyFont="1" applyBorder="1" applyAlignment="1">
      <alignment wrapText="1"/>
    </xf>
    <xf numFmtId="0" fontId="7" fillId="0" borderId="1" xfId="0" applyFont="1" applyBorder="1"/>
    <xf numFmtId="0" fontId="6" fillId="0" borderId="1" xfId="0" applyFont="1" applyBorder="1"/>
    <xf numFmtId="0" fontId="5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wrapText="1"/>
    </xf>
    <xf numFmtId="2" fontId="9" fillId="0" borderId="1" xfId="0" applyNumberFormat="1" applyFont="1" applyBorder="1"/>
    <xf numFmtId="0" fontId="9" fillId="0" borderId="0" xfId="0" applyFont="1"/>
    <xf numFmtId="2" fontId="9" fillId="0" borderId="0" xfId="0" applyNumberFormat="1" applyFont="1"/>
    <xf numFmtId="0" fontId="14" fillId="0" borderId="0" xfId="0" applyFont="1"/>
    <xf numFmtId="2" fontId="14" fillId="0" borderId="0" xfId="0" applyNumberFormat="1" applyFont="1"/>
    <xf numFmtId="0" fontId="18" fillId="0" borderId="1" xfId="0" applyFont="1" applyBorder="1" applyAlignment="1">
      <alignment horizontal="center" wrapText="1"/>
    </xf>
    <xf numFmtId="2" fontId="18" fillId="0" borderId="1" xfId="0" applyNumberFormat="1" applyFont="1" applyBorder="1" applyAlignment="1">
      <alignment wrapText="1"/>
    </xf>
    <xf numFmtId="0" fontId="18" fillId="0" borderId="1" xfId="0" applyFont="1" applyBorder="1"/>
    <xf numFmtId="2" fontId="18" fillId="0" borderId="0" xfId="0" applyNumberFormat="1" applyFont="1" applyBorder="1" applyAlignment="1">
      <alignment wrapText="1"/>
    </xf>
    <xf numFmtId="0" fontId="0" fillId="0" borderId="0" xfId="0" applyBorder="1"/>
    <xf numFmtId="2" fontId="9" fillId="0" borderId="0" xfId="0" applyNumberFormat="1" applyFont="1" applyBorder="1"/>
    <xf numFmtId="0" fontId="19" fillId="0" borderId="1" xfId="0" applyFont="1" applyBorder="1" applyAlignment="1">
      <alignment horizontal="center" wrapText="1"/>
    </xf>
    <xf numFmtId="0" fontId="10" fillId="0" borderId="1" xfId="0" applyFont="1" applyBorder="1"/>
    <xf numFmtId="0" fontId="16" fillId="0" borderId="0" xfId="0" applyFont="1"/>
    <xf numFmtId="2" fontId="14" fillId="0" borderId="0" xfId="0" applyNumberFormat="1" applyFont="1" applyBorder="1" applyAlignment="1">
      <alignment wrapText="1"/>
    </xf>
    <xf numFmtId="2" fontId="0" fillId="0" borderId="0" xfId="0" applyNumberFormat="1" applyBorder="1"/>
    <xf numFmtId="0" fontId="0" fillId="0" borderId="0" xfId="0"/>
    <xf numFmtId="0" fontId="6" fillId="0" borderId="1" xfId="0" applyFont="1" applyBorder="1"/>
    <xf numFmtId="2" fontId="14" fillId="0" borderId="1" xfId="0" applyNumberFormat="1" applyFont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0" fontId="9" fillId="0" borderId="0" xfId="0" applyFont="1"/>
    <xf numFmtId="2" fontId="9" fillId="0" borderId="0" xfId="0" applyNumberFormat="1" applyFont="1"/>
    <xf numFmtId="0" fontId="18" fillId="0" borderId="1" xfId="0" applyFont="1" applyBorder="1" applyAlignment="1">
      <alignment horizontal="center" wrapText="1"/>
    </xf>
    <xf numFmtId="2" fontId="18" fillId="0" borderId="1" xfId="0" applyNumberFormat="1" applyFont="1" applyBorder="1" applyAlignment="1">
      <alignment wrapText="1"/>
    </xf>
    <xf numFmtId="0" fontId="18" fillId="0" borderId="1" xfId="0" applyFont="1" applyBorder="1"/>
    <xf numFmtId="0" fontId="9" fillId="0" borderId="1" xfId="0" applyFont="1" applyBorder="1" applyAlignment="1">
      <alignment horizontal="center" wrapText="1"/>
    </xf>
    <xf numFmtId="0" fontId="9" fillId="0" borderId="1" xfId="0" applyFont="1" applyBorder="1"/>
    <xf numFmtId="2" fontId="9" fillId="0" borderId="0" xfId="0" applyNumberFormat="1" applyFont="1" applyBorder="1"/>
    <xf numFmtId="0" fontId="19" fillId="0" borderId="1" xfId="0" applyFont="1" applyBorder="1" applyAlignment="1">
      <alignment horizontal="center" wrapText="1"/>
    </xf>
    <xf numFmtId="0" fontId="10" fillId="0" borderId="1" xfId="0" applyFont="1" applyBorder="1"/>
    <xf numFmtId="2" fontId="0" fillId="0" borderId="0" xfId="0" applyNumberFormat="1" applyBorder="1"/>
    <xf numFmtId="0" fontId="21" fillId="0" borderId="1" xfId="0" applyFont="1" applyBorder="1" applyAlignment="1">
      <alignment horizontal="center" wrapText="1"/>
    </xf>
    <xf numFmtId="0" fontId="22" fillId="0" borderId="0" xfId="0" applyFont="1"/>
    <xf numFmtId="0" fontId="9" fillId="0" borderId="1" xfId="0" applyFont="1" applyBorder="1" applyAlignment="1">
      <alignment horizontal="right" wrapText="1"/>
    </xf>
    <xf numFmtId="0" fontId="9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/>
    <xf numFmtId="0" fontId="23" fillId="0" borderId="1" xfId="0" applyFont="1" applyBorder="1" applyAlignment="1">
      <alignment horizontal="center" wrapText="1"/>
    </xf>
    <xf numFmtId="0" fontId="2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3"/>
  <sheetViews>
    <sheetView workbookViewId="0">
      <selection activeCell="E19" sqref="E19"/>
    </sheetView>
  </sheetViews>
  <sheetFormatPr defaultRowHeight="15" x14ac:dyDescent="0.25"/>
  <cols>
    <col min="1" max="1" width="9.85546875" customWidth="1"/>
    <col min="2" max="2" width="9.7109375" customWidth="1"/>
    <col min="5" max="5" width="53.140625" customWidth="1"/>
  </cols>
  <sheetData>
    <row r="1" spans="1:5" ht="15.75" x14ac:dyDescent="0.25">
      <c r="A1" s="1" t="s">
        <v>0</v>
      </c>
      <c r="B1" s="2"/>
      <c r="C1" s="2"/>
      <c r="D1" s="2"/>
      <c r="E1" s="3"/>
    </row>
    <row r="2" spans="1:5" x14ac:dyDescent="0.25">
      <c r="A2" s="4" t="s">
        <v>20</v>
      </c>
      <c r="B2" s="5"/>
      <c r="C2" s="5"/>
      <c r="D2" s="5"/>
      <c r="E2" s="4"/>
    </row>
    <row r="3" spans="1:5" x14ac:dyDescent="0.25">
      <c r="A3" s="3"/>
      <c r="B3" s="6"/>
      <c r="C3" s="6"/>
      <c r="D3" s="6"/>
      <c r="E3" s="3"/>
    </row>
    <row r="4" spans="1:5" ht="30" x14ac:dyDescent="0.25">
      <c r="A4" s="7" t="s">
        <v>1</v>
      </c>
      <c r="B4" s="8" t="s">
        <v>2</v>
      </c>
      <c r="C4" s="8" t="s">
        <v>3</v>
      </c>
      <c r="D4" s="8" t="s">
        <v>4</v>
      </c>
      <c r="E4" s="9" t="s">
        <v>5</v>
      </c>
    </row>
    <row r="5" spans="1:5" ht="15.75" x14ac:dyDescent="0.25">
      <c r="A5" s="24">
        <v>5683</v>
      </c>
      <c r="B5" s="25">
        <v>26.2</v>
      </c>
      <c r="C5" s="25"/>
      <c r="D5" s="25">
        <f>B5-C5</f>
        <v>26.2</v>
      </c>
      <c r="E5" s="23" t="s">
        <v>21</v>
      </c>
    </row>
    <row r="6" spans="1:5" s="10" customFormat="1" ht="15.75" x14ac:dyDescent="0.25">
      <c r="A6" s="24">
        <v>5687</v>
      </c>
      <c r="B6" s="25">
        <v>200</v>
      </c>
      <c r="C6" s="25"/>
      <c r="D6" s="25">
        <f t="shared" ref="D6:D10" si="0">B6-C6</f>
        <v>200</v>
      </c>
      <c r="E6" s="23" t="s">
        <v>22</v>
      </c>
    </row>
    <row r="7" spans="1:5" s="10" customFormat="1" ht="15.75" x14ac:dyDescent="0.25">
      <c r="A7" s="44">
        <v>5688</v>
      </c>
      <c r="B7" s="45">
        <v>501.23</v>
      </c>
      <c r="C7" s="45"/>
      <c r="D7" s="19">
        <f t="shared" si="0"/>
        <v>501.23</v>
      </c>
      <c r="E7" s="46" t="s">
        <v>23</v>
      </c>
    </row>
    <row r="8" spans="1:5" s="10" customFormat="1" ht="15.75" x14ac:dyDescent="0.25">
      <c r="A8" s="44">
        <v>5689</v>
      </c>
      <c r="B8" s="45">
        <v>1066.0999999999999</v>
      </c>
      <c r="C8" s="45">
        <v>177.69</v>
      </c>
      <c r="D8" s="19">
        <f t="shared" si="0"/>
        <v>888.40999999999985</v>
      </c>
      <c r="E8" s="46" t="s">
        <v>24</v>
      </c>
    </row>
    <row r="9" spans="1:5" ht="15.75" x14ac:dyDescent="0.25">
      <c r="A9" s="44">
        <v>5690</v>
      </c>
      <c r="B9" s="45">
        <v>793.67</v>
      </c>
      <c r="C9" s="45">
        <v>132.28</v>
      </c>
      <c r="D9" s="19">
        <f t="shared" si="0"/>
        <v>661.39</v>
      </c>
      <c r="E9" s="46" t="s">
        <v>25</v>
      </c>
    </row>
    <row r="10" spans="1:5" ht="15.75" x14ac:dyDescent="0.25">
      <c r="A10" s="15" t="s">
        <v>26</v>
      </c>
      <c r="B10" s="21">
        <v>950</v>
      </c>
      <c r="C10" s="20"/>
      <c r="D10" s="19">
        <f t="shared" si="0"/>
        <v>950</v>
      </c>
      <c r="E10" s="15" t="s">
        <v>13</v>
      </c>
    </row>
    <row r="11" spans="1:5" ht="15.75" x14ac:dyDescent="0.25">
      <c r="A11" s="32" t="s">
        <v>12</v>
      </c>
      <c r="B11" s="20">
        <v>9.99</v>
      </c>
      <c r="C11" s="20">
        <v>1.67</v>
      </c>
      <c r="D11" s="50">
        <f>B11-C11</f>
        <v>8.32</v>
      </c>
      <c r="E11" s="18" t="s">
        <v>27</v>
      </c>
    </row>
    <row r="12" spans="1:5" ht="15.75" x14ac:dyDescent="0.25">
      <c r="A12" s="31" t="s">
        <v>9</v>
      </c>
      <c r="B12" s="21">
        <v>303.83999999999997</v>
      </c>
      <c r="C12" s="21">
        <v>50.64</v>
      </c>
      <c r="D12" s="51">
        <f t="shared" ref="D12:D19" si="1">B12-C12</f>
        <v>253.2</v>
      </c>
      <c r="E12" s="23" t="s">
        <v>11</v>
      </c>
    </row>
    <row r="13" spans="1:5" ht="15.75" x14ac:dyDescent="0.25">
      <c r="A13" s="31" t="s">
        <v>9</v>
      </c>
      <c r="B13" s="21">
        <v>211.13</v>
      </c>
      <c r="C13" s="21">
        <v>35.19</v>
      </c>
      <c r="D13" s="51">
        <f t="shared" si="1"/>
        <v>175.94</v>
      </c>
      <c r="E13" s="23" t="s">
        <v>14</v>
      </c>
    </row>
    <row r="14" spans="1:5" ht="15.75" x14ac:dyDescent="0.25">
      <c r="A14" s="22">
        <v>5728</v>
      </c>
      <c r="B14" s="19">
        <v>75</v>
      </c>
      <c r="C14" s="19"/>
      <c r="D14" s="50">
        <f t="shared" si="1"/>
        <v>75</v>
      </c>
      <c r="E14" s="18" t="s">
        <v>28</v>
      </c>
    </row>
    <row r="15" spans="1:5" ht="15.75" x14ac:dyDescent="0.25">
      <c r="A15" s="22">
        <v>5729</v>
      </c>
      <c r="B15" s="19">
        <v>1595.19</v>
      </c>
      <c r="C15" s="12"/>
      <c r="D15" s="50">
        <f t="shared" si="1"/>
        <v>1595.19</v>
      </c>
      <c r="E15" s="15" t="s">
        <v>6</v>
      </c>
    </row>
    <row r="16" spans="1:5" ht="15.75" x14ac:dyDescent="0.25">
      <c r="A16" s="17"/>
      <c r="B16" s="19">
        <v>84.57</v>
      </c>
      <c r="C16" s="12"/>
      <c r="D16" s="50">
        <f t="shared" si="1"/>
        <v>84.57</v>
      </c>
      <c r="E16" s="15" t="s">
        <v>7</v>
      </c>
    </row>
    <row r="17" spans="1:5" ht="15.75" x14ac:dyDescent="0.25">
      <c r="A17" s="17"/>
      <c r="B17" s="19">
        <v>502.51</v>
      </c>
      <c r="C17" s="12"/>
      <c r="D17" s="50">
        <f t="shared" si="1"/>
        <v>502.51</v>
      </c>
      <c r="E17" s="15" t="s">
        <v>8</v>
      </c>
    </row>
    <row r="18" spans="1:5" ht="15.75" x14ac:dyDescent="0.25">
      <c r="A18" s="17"/>
      <c r="B18" s="20">
        <v>126</v>
      </c>
      <c r="C18" s="20"/>
      <c r="D18" s="50">
        <f t="shared" si="1"/>
        <v>126</v>
      </c>
      <c r="E18" s="15" t="s">
        <v>10</v>
      </c>
    </row>
    <row r="19" spans="1:5" ht="15.75" x14ac:dyDescent="0.25">
      <c r="A19" s="17"/>
      <c r="B19" s="20"/>
      <c r="C19" s="14"/>
      <c r="D19" s="50">
        <f t="shared" si="1"/>
        <v>0</v>
      </c>
      <c r="E19" s="15"/>
    </row>
    <row r="20" spans="1:5" ht="15.75" x14ac:dyDescent="0.25">
      <c r="A20" s="15"/>
      <c r="B20" s="20">
        <f>SUM(B5:B19)</f>
        <v>6445.43</v>
      </c>
      <c r="C20" s="20">
        <f>SUM(C5:C19)</f>
        <v>397.47</v>
      </c>
      <c r="D20" s="20">
        <f>SUM(D5:D19)</f>
        <v>6047.96</v>
      </c>
      <c r="E20" s="15"/>
    </row>
    <row r="21" spans="1:5" ht="15.75" x14ac:dyDescent="0.25">
      <c r="A21" s="26"/>
      <c r="B21" s="21"/>
      <c r="C21" s="21"/>
      <c r="D21" s="25"/>
      <c r="E21" s="13"/>
    </row>
    <row r="22" spans="1:5" ht="15.75" x14ac:dyDescent="0.25">
      <c r="A22" s="26"/>
      <c r="B22" s="21"/>
      <c r="C22" s="11"/>
      <c r="D22" s="25"/>
      <c r="E22" s="13"/>
    </row>
    <row r="23" spans="1:5" ht="15.75" x14ac:dyDescent="0.25">
      <c r="A23" s="13"/>
      <c r="B23" s="21"/>
      <c r="C23" s="21"/>
      <c r="D23" s="21"/>
      <c r="E23" s="13"/>
    </row>
  </sheetData>
  <pageMargins left="0.70866141732283472" right="0.70866141732283472" top="0.74803149606299213" bottom="0.74803149606299213" header="0.31496062992125984" footer="0.31496062992125984"/>
  <pageSetup paperSize="9" scale="98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7"/>
  <sheetViews>
    <sheetView workbookViewId="0">
      <selection activeCell="F14" sqref="F14"/>
    </sheetView>
  </sheetViews>
  <sheetFormatPr defaultRowHeight="15" x14ac:dyDescent="0.25"/>
  <cols>
    <col min="1" max="1" width="9.85546875" style="3" customWidth="1"/>
    <col min="2" max="2" width="10.28515625" style="6" customWidth="1"/>
    <col min="3" max="3" width="9.140625" style="6"/>
    <col min="4" max="4" width="9.5703125" style="6" bestFit="1" customWidth="1"/>
    <col min="5" max="5" width="55.28515625" style="3" customWidth="1"/>
    <col min="6" max="16384" width="9.140625" style="3"/>
  </cols>
  <sheetData>
    <row r="1" spans="1:12" ht="15.75" x14ac:dyDescent="0.25">
      <c r="A1" s="106" t="s">
        <v>0</v>
      </c>
      <c r="B1" s="98"/>
      <c r="C1" s="98"/>
      <c r="D1" s="98"/>
      <c r="E1" s="99"/>
      <c r="F1" s="99"/>
    </row>
    <row r="2" spans="1:12" x14ac:dyDescent="0.25">
      <c r="A2" s="100" t="s">
        <v>97</v>
      </c>
      <c r="B2" s="101"/>
      <c r="C2" s="101"/>
      <c r="D2" s="101"/>
      <c r="E2" s="100"/>
      <c r="F2" s="99"/>
    </row>
    <row r="3" spans="1:12" x14ac:dyDescent="0.25">
      <c r="A3" s="99"/>
      <c r="B3" s="102"/>
      <c r="C3" s="102"/>
      <c r="D3" s="102"/>
      <c r="E3" s="99"/>
      <c r="F3" s="99"/>
    </row>
    <row r="4" spans="1:12" ht="29.25" x14ac:dyDescent="0.25">
      <c r="A4" s="108" t="s">
        <v>1</v>
      </c>
      <c r="B4" s="103" t="s">
        <v>2</v>
      </c>
      <c r="C4" s="103" t="s">
        <v>3</v>
      </c>
      <c r="D4" s="103" t="s">
        <v>4</v>
      </c>
      <c r="E4" s="104" t="s">
        <v>5</v>
      </c>
      <c r="F4" s="99"/>
    </row>
    <row r="5" spans="1:12" ht="15.75" x14ac:dyDescent="0.25">
      <c r="A5" s="135" t="s">
        <v>9</v>
      </c>
      <c r="B5" s="128">
        <v>177</v>
      </c>
      <c r="C5" s="128">
        <v>29.5</v>
      </c>
      <c r="D5" s="128">
        <f>B5-C5</f>
        <v>147.5</v>
      </c>
      <c r="E5" s="144" t="s">
        <v>94</v>
      </c>
      <c r="F5" s="99"/>
    </row>
    <row r="6" spans="1:12" ht="15.75" x14ac:dyDescent="0.25">
      <c r="A6" s="135">
        <v>6084</v>
      </c>
      <c r="B6" s="128">
        <v>481.18</v>
      </c>
      <c r="C6" s="128">
        <v>80.2</v>
      </c>
      <c r="D6" s="128">
        <v>400.98</v>
      </c>
      <c r="E6" s="136" t="s">
        <v>34</v>
      </c>
      <c r="F6" s="99"/>
    </row>
    <row r="7" spans="1:12" ht="15.75" x14ac:dyDescent="0.25">
      <c r="A7" s="135">
        <v>6085</v>
      </c>
      <c r="B7" s="128">
        <v>19.14</v>
      </c>
      <c r="C7" s="128">
        <v>0</v>
      </c>
      <c r="D7" s="128"/>
      <c r="E7" s="136" t="s">
        <v>95</v>
      </c>
      <c r="F7" s="99"/>
    </row>
    <row r="8" spans="1:12" ht="15.75" x14ac:dyDescent="0.25">
      <c r="A8" s="135">
        <v>6086</v>
      </c>
      <c r="B8" s="128">
        <v>139.38</v>
      </c>
      <c r="C8" s="128">
        <v>23.23</v>
      </c>
      <c r="D8" s="128">
        <f>B8-C8</f>
        <v>116.14999999999999</v>
      </c>
      <c r="E8" s="136" t="s">
        <v>96</v>
      </c>
      <c r="G8" s="70"/>
      <c r="H8" s="70"/>
      <c r="I8" s="70"/>
      <c r="J8" s="70"/>
      <c r="K8" s="70"/>
      <c r="L8" s="70"/>
    </row>
    <row r="9" spans="1:12" ht="15.75" x14ac:dyDescent="0.25">
      <c r="A9" s="136"/>
      <c r="B9" s="129">
        <v>1565.54</v>
      </c>
      <c r="C9" s="129"/>
      <c r="D9" s="128">
        <f t="shared" ref="D9:D13" si="0">B9-C9</f>
        <v>1565.54</v>
      </c>
      <c r="E9" s="136" t="s">
        <v>6</v>
      </c>
      <c r="F9" s="130"/>
      <c r="G9" s="130"/>
      <c r="H9" s="130"/>
      <c r="I9" s="130"/>
      <c r="J9" s="130"/>
    </row>
    <row r="10" spans="1:12" ht="15.75" x14ac:dyDescent="0.25">
      <c r="A10" s="135"/>
      <c r="B10" s="128">
        <v>98.57</v>
      </c>
      <c r="C10" s="128"/>
      <c r="D10" s="128">
        <f t="shared" si="0"/>
        <v>98.57</v>
      </c>
      <c r="E10" s="126" t="s">
        <v>7</v>
      </c>
      <c r="H10" s="93"/>
    </row>
    <row r="11" spans="1:12" ht="15.75" x14ac:dyDescent="0.25">
      <c r="A11" s="135"/>
      <c r="B11" s="128">
        <v>502.65</v>
      </c>
      <c r="C11" s="128"/>
      <c r="D11" s="128">
        <f t="shared" si="0"/>
        <v>502.65</v>
      </c>
      <c r="E11" s="126" t="s">
        <v>8</v>
      </c>
      <c r="H11" s="93"/>
    </row>
    <row r="12" spans="1:12" ht="15.75" x14ac:dyDescent="0.25">
      <c r="A12" s="67">
        <v>6087</v>
      </c>
      <c r="B12" s="129">
        <v>50</v>
      </c>
      <c r="C12" s="129"/>
      <c r="D12" s="128">
        <f t="shared" si="0"/>
        <v>50</v>
      </c>
      <c r="E12" s="136" t="s">
        <v>13</v>
      </c>
      <c r="H12" s="71"/>
    </row>
    <row r="13" spans="1:12" ht="15.75" x14ac:dyDescent="0.25">
      <c r="A13" s="135">
        <v>6091</v>
      </c>
      <c r="B13" s="128">
        <v>50</v>
      </c>
      <c r="C13" s="128"/>
      <c r="D13" s="128">
        <f t="shared" si="0"/>
        <v>50</v>
      </c>
      <c r="E13" s="136" t="s">
        <v>10</v>
      </c>
      <c r="H13" s="130"/>
    </row>
    <row r="14" spans="1:12" ht="15.75" x14ac:dyDescent="0.25">
      <c r="A14" s="126"/>
      <c r="B14" s="129">
        <f>SUM(B5:B13)</f>
        <v>3083.46</v>
      </c>
      <c r="C14" s="129">
        <f>SUM(C5:C13)</f>
        <v>132.93</v>
      </c>
      <c r="D14" s="129">
        <f>SUM(D5:D13)</f>
        <v>2931.3900000000003</v>
      </c>
      <c r="E14" s="126"/>
    </row>
    <row r="17" spans="1:5" s="70" customFormat="1" ht="15.75" x14ac:dyDescent="0.25">
      <c r="A17" s="3"/>
      <c r="B17" s="6"/>
      <c r="C17" s="6"/>
      <c r="D17" s="6"/>
      <c r="E17" s="3"/>
    </row>
    <row r="24" spans="1:5" ht="15.75" x14ac:dyDescent="0.25">
      <c r="A24" s="71"/>
      <c r="B24" s="72"/>
      <c r="C24" s="72"/>
      <c r="D24" s="72"/>
      <c r="E24" s="130"/>
    </row>
    <row r="25" spans="1:5" ht="15.75" x14ac:dyDescent="0.25">
      <c r="A25" s="71"/>
      <c r="B25" s="72"/>
      <c r="C25" s="72"/>
      <c r="D25" s="72"/>
      <c r="E25" s="130"/>
    </row>
    <row r="26" spans="1:5" ht="15.75" x14ac:dyDescent="0.25">
      <c r="A26" s="72"/>
      <c r="B26" s="72"/>
      <c r="C26" s="72"/>
      <c r="D26" s="130"/>
      <c r="E26" s="130"/>
    </row>
    <row r="27" spans="1:5" ht="15.75" x14ac:dyDescent="0.25">
      <c r="A27" s="130"/>
      <c r="B27" s="131"/>
      <c r="C27" s="131"/>
      <c r="D27" s="131"/>
      <c r="E27" s="13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9"/>
  <sheetViews>
    <sheetView workbookViewId="0">
      <selection activeCell="E21" sqref="E21"/>
    </sheetView>
  </sheetViews>
  <sheetFormatPr defaultRowHeight="15" x14ac:dyDescent="0.25"/>
  <cols>
    <col min="1" max="1" width="9.85546875" style="125" customWidth="1"/>
    <col min="2" max="2" width="10.28515625" style="53" customWidth="1"/>
    <col min="3" max="3" width="9.140625" style="53"/>
    <col min="4" max="4" width="9.5703125" style="6" bestFit="1" customWidth="1"/>
    <col min="5" max="5" width="55.28515625" style="125" customWidth="1"/>
    <col min="6" max="16384" width="9.140625" style="125"/>
  </cols>
  <sheetData>
    <row r="1" spans="1:12" ht="15.75" x14ac:dyDescent="0.25">
      <c r="A1" s="106" t="s">
        <v>0</v>
      </c>
      <c r="B1" s="98"/>
      <c r="C1" s="98"/>
      <c r="D1" s="98"/>
      <c r="E1" s="99"/>
      <c r="F1" s="107"/>
    </row>
    <row r="2" spans="1:12" x14ac:dyDescent="0.25">
      <c r="A2" s="100" t="s">
        <v>103</v>
      </c>
      <c r="B2" s="101"/>
      <c r="C2" s="101"/>
      <c r="D2" s="101"/>
      <c r="E2" s="100"/>
      <c r="F2" s="107"/>
    </row>
    <row r="3" spans="1:12" x14ac:dyDescent="0.25">
      <c r="A3" s="99"/>
      <c r="B3" s="102"/>
      <c r="C3" s="102"/>
      <c r="D3" s="102"/>
      <c r="E3" s="99"/>
      <c r="F3" s="107"/>
    </row>
    <row r="4" spans="1:12" ht="29.25" x14ac:dyDescent="0.25">
      <c r="A4" s="108" t="s">
        <v>1</v>
      </c>
      <c r="B4" s="103" t="s">
        <v>2</v>
      </c>
      <c r="C4" s="103" t="s">
        <v>3</v>
      </c>
      <c r="D4" s="103" t="s">
        <v>4</v>
      </c>
      <c r="E4" s="104" t="s">
        <v>5</v>
      </c>
      <c r="F4" s="107"/>
    </row>
    <row r="5" spans="1:12" s="3" customFormat="1" ht="15.75" x14ac:dyDescent="0.25">
      <c r="A5" s="135">
        <v>6093</v>
      </c>
      <c r="B5" s="128">
        <v>61.2</v>
      </c>
      <c r="C5" s="128"/>
      <c r="D5" s="128">
        <f>B5-C5</f>
        <v>61.2</v>
      </c>
      <c r="E5" s="144" t="s">
        <v>30</v>
      </c>
      <c r="F5" s="99"/>
    </row>
    <row r="6" spans="1:12" ht="15.75" x14ac:dyDescent="0.25">
      <c r="A6" s="132"/>
      <c r="B6" s="133">
        <v>625.01</v>
      </c>
      <c r="C6" s="133"/>
      <c r="D6" s="128">
        <f t="shared" ref="D6:D18" si="0">B6-C6</f>
        <v>625.01</v>
      </c>
      <c r="E6" s="134" t="s">
        <v>98</v>
      </c>
      <c r="F6" s="107"/>
    </row>
    <row r="7" spans="1:12" ht="15.75" x14ac:dyDescent="0.25">
      <c r="A7" s="132" t="s">
        <v>9</v>
      </c>
      <c r="B7" s="133">
        <v>559.42999999999995</v>
      </c>
      <c r="C7" s="133">
        <v>93.23</v>
      </c>
      <c r="D7" s="128">
        <f t="shared" si="0"/>
        <v>466.19999999999993</v>
      </c>
      <c r="E7" s="134" t="s">
        <v>37</v>
      </c>
      <c r="G7" s="122"/>
      <c r="H7" s="122"/>
      <c r="I7" s="122"/>
      <c r="J7" s="122"/>
      <c r="K7" s="122"/>
      <c r="L7" s="122"/>
    </row>
    <row r="8" spans="1:12" ht="15.75" x14ac:dyDescent="0.25">
      <c r="A8" s="132" t="s">
        <v>9</v>
      </c>
      <c r="B8" s="133">
        <v>624.76</v>
      </c>
      <c r="C8" s="133"/>
      <c r="D8" s="128">
        <f t="shared" si="0"/>
        <v>624.76</v>
      </c>
      <c r="E8" s="134" t="s">
        <v>31</v>
      </c>
      <c r="F8" s="130"/>
      <c r="G8" s="130"/>
      <c r="H8" s="130"/>
      <c r="I8" s="130"/>
      <c r="J8" s="130"/>
    </row>
    <row r="9" spans="1:12" s="97" customFormat="1" ht="15.75" x14ac:dyDescent="0.25">
      <c r="A9" s="135">
        <v>6095</v>
      </c>
      <c r="B9" s="128">
        <v>75</v>
      </c>
      <c r="C9" s="128"/>
      <c r="D9" s="128">
        <f t="shared" si="0"/>
        <v>75</v>
      </c>
      <c r="E9" s="136" t="s">
        <v>99</v>
      </c>
      <c r="H9" s="81"/>
    </row>
    <row r="10" spans="1:12" ht="15.75" x14ac:dyDescent="0.25">
      <c r="A10" s="135">
        <v>6096</v>
      </c>
      <c r="B10" s="128">
        <v>2163.62</v>
      </c>
      <c r="C10" s="128">
        <v>360.6</v>
      </c>
      <c r="D10" s="128">
        <f t="shared" si="0"/>
        <v>1803.02</v>
      </c>
      <c r="E10" s="136" t="s">
        <v>24</v>
      </c>
      <c r="H10" s="71"/>
    </row>
    <row r="11" spans="1:12" ht="15.75" x14ac:dyDescent="0.25">
      <c r="A11" s="135">
        <v>6097</v>
      </c>
      <c r="B11" s="128">
        <v>100</v>
      </c>
      <c r="C11" s="128"/>
      <c r="D11" s="128">
        <f t="shared" si="0"/>
        <v>100</v>
      </c>
      <c r="E11" s="136" t="s">
        <v>100</v>
      </c>
      <c r="H11" s="130"/>
    </row>
    <row r="12" spans="1:12" ht="15.75" x14ac:dyDescent="0.25">
      <c r="A12" s="147" t="s">
        <v>101</v>
      </c>
      <c r="B12" s="133">
        <v>1450</v>
      </c>
      <c r="C12" s="133"/>
      <c r="D12" s="128">
        <f t="shared" si="0"/>
        <v>1450</v>
      </c>
      <c r="E12" s="134" t="s">
        <v>13</v>
      </c>
    </row>
    <row r="13" spans="1:12" ht="15.75" x14ac:dyDescent="0.25">
      <c r="A13" s="67" t="s">
        <v>9</v>
      </c>
      <c r="B13" s="133">
        <v>419.54</v>
      </c>
      <c r="C13" s="133"/>
      <c r="D13" s="128">
        <f>B13-C13</f>
        <v>419.54</v>
      </c>
      <c r="E13" s="126" t="s">
        <v>102</v>
      </c>
    </row>
    <row r="14" spans="1:12" ht="15.75" x14ac:dyDescent="0.25">
      <c r="A14" s="135" t="s">
        <v>9</v>
      </c>
      <c r="B14" s="128">
        <v>326.20999999999998</v>
      </c>
      <c r="C14" s="128">
        <v>54.37</v>
      </c>
      <c r="D14" s="128">
        <f>B14-C14</f>
        <v>271.83999999999997</v>
      </c>
      <c r="E14" s="136" t="s">
        <v>39</v>
      </c>
    </row>
    <row r="15" spans="1:12" ht="15.75" x14ac:dyDescent="0.25">
      <c r="A15" s="136"/>
      <c r="B15" s="129">
        <v>1566.13</v>
      </c>
      <c r="C15" s="129"/>
      <c r="D15" s="128">
        <f t="shared" ref="D15:D17" si="1">B15-C15</f>
        <v>1566.13</v>
      </c>
      <c r="E15" s="136" t="s">
        <v>6</v>
      </c>
    </row>
    <row r="16" spans="1:12" ht="15.75" x14ac:dyDescent="0.25">
      <c r="A16" s="135"/>
      <c r="B16" s="128">
        <v>92.57</v>
      </c>
      <c r="C16" s="127"/>
      <c r="D16" s="128">
        <f t="shared" si="1"/>
        <v>92.57</v>
      </c>
      <c r="E16" s="126" t="s">
        <v>7</v>
      </c>
    </row>
    <row r="17" spans="1:5" ht="15.75" x14ac:dyDescent="0.25">
      <c r="A17" s="132"/>
      <c r="B17" s="133">
        <v>501.19</v>
      </c>
      <c r="C17" s="133"/>
      <c r="D17" s="128">
        <f t="shared" si="1"/>
        <v>501.19</v>
      </c>
      <c r="E17" s="126" t="s">
        <v>8</v>
      </c>
    </row>
    <row r="18" spans="1:5" ht="15.75" x14ac:dyDescent="0.25">
      <c r="A18" s="145"/>
      <c r="B18" s="127"/>
      <c r="C18" s="127"/>
      <c r="D18" s="128">
        <f t="shared" si="0"/>
        <v>0</v>
      </c>
      <c r="E18" s="146"/>
    </row>
    <row r="19" spans="1:5" ht="15.75" x14ac:dyDescent="0.25">
      <c r="A19" s="126"/>
      <c r="B19" s="129">
        <f>SUM(B5:B18)</f>
        <v>8564.66</v>
      </c>
      <c r="C19" s="129">
        <f>SUM(C5:C18)</f>
        <v>508.20000000000005</v>
      </c>
      <c r="D19" s="129">
        <f>SUM(D5:D18)</f>
        <v>8056.4599999999991</v>
      </c>
      <c r="E19" s="1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"/>
  <sheetViews>
    <sheetView tabSelected="1" workbookViewId="0">
      <selection activeCell="E16" sqref="E16"/>
    </sheetView>
  </sheetViews>
  <sheetFormatPr defaultRowHeight="15" x14ac:dyDescent="0.25"/>
  <cols>
    <col min="1" max="1" width="9.85546875" style="125" customWidth="1"/>
    <col min="2" max="2" width="10.28515625" style="53" customWidth="1"/>
    <col min="3" max="3" width="9.140625" style="53"/>
    <col min="4" max="4" width="9.5703125" style="6" bestFit="1" customWidth="1"/>
    <col min="5" max="5" width="55.28515625" style="125" customWidth="1"/>
    <col min="6" max="16384" width="9.140625" style="125"/>
  </cols>
  <sheetData>
    <row r="1" spans="1:6" ht="15.75" x14ac:dyDescent="0.25">
      <c r="A1" s="106" t="s">
        <v>0</v>
      </c>
      <c r="B1" s="98"/>
      <c r="C1" s="98"/>
      <c r="D1" s="98"/>
      <c r="E1" s="99"/>
      <c r="F1" s="107"/>
    </row>
    <row r="2" spans="1:6" x14ac:dyDescent="0.25">
      <c r="A2" s="100" t="s">
        <v>114</v>
      </c>
      <c r="B2" s="101"/>
      <c r="C2" s="101"/>
      <c r="D2" s="101"/>
      <c r="E2" s="100"/>
      <c r="F2" s="107"/>
    </row>
    <row r="3" spans="1:6" x14ac:dyDescent="0.25">
      <c r="A3" s="99"/>
      <c r="B3" s="102"/>
      <c r="C3" s="102"/>
      <c r="D3" s="102"/>
      <c r="E3" s="99"/>
      <c r="F3" s="107"/>
    </row>
    <row r="4" spans="1:6" ht="29.25" x14ac:dyDescent="0.25">
      <c r="A4" s="108" t="s">
        <v>1</v>
      </c>
      <c r="B4" s="103" t="s">
        <v>2</v>
      </c>
      <c r="C4" s="103" t="s">
        <v>3</v>
      </c>
      <c r="D4" s="103" t="s">
        <v>4</v>
      </c>
      <c r="E4" s="104" t="s">
        <v>5</v>
      </c>
      <c r="F4" s="107"/>
    </row>
    <row r="5" spans="1:6" s="97" customFormat="1" ht="15.75" x14ac:dyDescent="0.25">
      <c r="A5" s="67">
        <v>6147</v>
      </c>
      <c r="B5" s="61">
        <v>48.8</v>
      </c>
      <c r="C5" s="103"/>
      <c r="D5" s="61">
        <f>B5-C5</f>
        <v>48.8</v>
      </c>
      <c r="E5" s="144" t="s">
        <v>30</v>
      </c>
      <c r="F5" s="148"/>
    </row>
    <row r="6" spans="1:6" ht="15.75" x14ac:dyDescent="0.25">
      <c r="A6" s="67"/>
      <c r="B6" s="61">
        <v>250.53</v>
      </c>
      <c r="C6" s="103"/>
      <c r="D6" s="61">
        <f t="shared" ref="D6:D19" si="0">B6-C6</f>
        <v>250.53</v>
      </c>
      <c r="E6" s="136" t="s">
        <v>104</v>
      </c>
      <c r="F6" s="107"/>
    </row>
    <row r="7" spans="1:6" ht="12.75" customHeight="1" x14ac:dyDescent="0.25">
      <c r="A7" s="67">
        <v>6172</v>
      </c>
      <c r="B7" s="61">
        <v>140.80000000000001</v>
      </c>
      <c r="C7" s="103"/>
      <c r="D7" s="61">
        <f t="shared" si="0"/>
        <v>140.80000000000001</v>
      </c>
      <c r="E7" s="126" t="s">
        <v>105</v>
      </c>
      <c r="F7" s="107"/>
    </row>
    <row r="8" spans="1:6" ht="15.75" x14ac:dyDescent="0.25">
      <c r="A8" s="67">
        <v>6173</v>
      </c>
      <c r="B8" s="128">
        <v>1207.19</v>
      </c>
      <c r="C8" s="128">
        <v>201.19</v>
      </c>
      <c r="D8" s="61">
        <f t="shared" si="0"/>
        <v>1006</v>
      </c>
      <c r="E8" s="136" t="s">
        <v>106</v>
      </c>
      <c r="F8" s="107"/>
    </row>
    <row r="9" spans="1:6" ht="15.75" x14ac:dyDescent="0.25">
      <c r="A9" s="67">
        <v>6174</v>
      </c>
      <c r="B9" s="128">
        <v>175</v>
      </c>
      <c r="C9" s="128"/>
      <c r="D9" s="61">
        <f t="shared" si="0"/>
        <v>175</v>
      </c>
      <c r="E9" s="136" t="s">
        <v>107</v>
      </c>
      <c r="F9" s="107"/>
    </row>
    <row r="10" spans="1:6" ht="15.75" x14ac:dyDescent="0.25">
      <c r="A10" s="136"/>
      <c r="B10" s="129">
        <v>1658.11</v>
      </c>
      <c r="C10" s="129"/>
      <c r="D10" s="61">
        <f t="shared" si="0"/>
        <v>1658.11</v>
      </c>
      <c r="E10" s="136" t="s">
        <v>6</v>
      </c>
    </row>
    <row r="11" spans="1:6" s="70" customFormat="1" ht="15.75" x14ac:dyDescent="0.25">
      <c r="A11" s="135"/>
      <c r="B11" s="128">
        <v>112.95</v>
      </c>
      <c r="C11" s="128"/>
      <c r="D11" s="61">
        <f t="shared" si="0"/>
        <v>112.95</v>
      </c>
      <c r="E11" s="126" t="s">
        <v>7</v>
      </c>
    </row>
    <row r="12" spans="1:6" ht="15.75" x14ac:dyDescent="0.25">
      <c r="A12" s="135"/>
      <c r="B12" s="128">
        <v>531.39</v>
      </c>
      <c r="C12" s="128"/>
      <c r="D12" s="61">
        <f t="shared" si="0"/>
        <v>531.39</v>
      </c>
      <c r="E12" s="126" t="s">
        <v>8</v>
      </c>
    </row>
    <row r="13" spans="1:6" ht="15.75" x14ac:dyDescent="0.25">
      <c r="A13" s="67" t="s">
        <v>108</v>
      </c>
      <c r="B13" s="129">
        <v>700</v>
      </c>
      <c r="C13" s="129"/>
      <c r="D13" s="61">
        <f t="shared" si="0"/>
        <v>700</v>
      </c>
      <c r="E13" s="136" t="s">
        <v>13</v>
      </c>
    </row>
    <row r="14" spans="1:6" ht="15.75" x14ac:dyDescent="0.25">
      <c r="A14" s="135" t="s">
        <v>9</v>
      </c>
      <c r="B14" s="128">
        <v>295.94</v>
      </c>
      <c r="C14" s="128">
        <v>49.32</v>
      </c>
      <c r="D14" s="61">
        <f t="shared" si="0"/>
        <v>246.62</v>
      </c>
      <c r="E14" s="136" t="s">
        <v>109</v>
      </c>
    </row>
    <row r="15" spans="1:6" ht="15.75" x14ac:dyDescent="0.25">
      <c r="A15" s="135">
        <v>6187</v>
      </c>
      <c r="B15" s="128">
        <v>659.09</v>
      </c>
      <c r="C15" s="128">
        <v>109.85</v>
      </c>
      <c r="D15" s="128">
        <f>B15-C15</f>
        <v>549.24</v>
      </c>
      <c r="E15" s="136" t="s">
        <v>110</v>
      </c>
    </row>
    <row r="16" spans="1:6" ht="15.75" x14ac:dyDescent="0.25">
      <c r="A16" s="135">
        <v>6188</v>
      </c>
      <c r="B16" s="128">
        <v>519.72</v>
      </c>
      <c r="C16" s="128">
        <v>86.62</v>
      </c>
      <c r="D16" s="128">
        <f>B16-C16</f>
        <v>433.1</v>
      </c>
      <c r="E16" s="136" t="s">
        <v>111</v>
      </c>
    </row>
    <row r="17" spans="1:5" ht="15.75" x14ac:dyDescent="0.25">
      <c r="A17" s="135">
        <v>6189</v>
      </c>
      <c r="B17" s="128">
        <v>89.93</v>
      </c>
      <c r="C17" s="128">
        <v>14.99</v>
      </c>
      <c r="D17" s="128">
        <f>B17-C17</f>
        <v>74.940000000000012</v>
      </c>
      <c r="E17" s="136" t="s">
        <v>112</v>
      </c>
    </row>
    <row r="18" spans="1:5" ht="15.75" x14ac:dyDescent="0.25">
      <c r="A18" s="67"/>
      <c r="B18" s="61">
        <v>586.26</v>
      </c>
      <c r="C18" s="103"/>
      <c r="D18" s="128">
        <f>B18-C18</f>
        <v>586.26</v>
      </c>
      <c r="E18" s="144" t="s">
        <v>113</v>
      </c>
    </row>
    <row r="19" spans="1:5" ht="15.75" x14ac:dyDescent="0.25">
      <c r="A19" s="135" t="s">
        <v>9</v>
      </c>
      <c r="B19" s="128">
        <v>395.28</v>
      </c>
      <c r="C19" s="128">
        <v>65.88</v>
      </c>
      <c r="D19" s="61">
        <f t="shared" si="0"/>
        <v>329.4</v>
      </c>
      <c r="E19" s="136" t="s">
        <v>40</v>
      </c>
    </row>
    <row r="20" spans="1:5" ht="15.75" x14ac:dyDescent="0.25">
      <c r="A20" s="126"/>
      <c r="B20" s="129">
        <f>SUM(B5:B19)</f>
        <v>7370.9900000000007</v>
      </c>
      <c r="C20" s="129">
        <f>SUM(C5:C19)</f>
        <v>527.85</v>
      </c>
      <c r="D20" s="129">
        <f>SUM(D5:D19)</f>
        <v>6843.1399999999994</v>
      </c>
      <c r="E20" s="126"/>
    </row>
    <row r="22" spans="1:5" ht="15.75" x14ac:dyDescent="0.25">
      <c r="A22" s="47"/>
      <c r="B22" s="48"/>
      <c r="C22" s="48"/>
      <c r="D22" s="48"/>
      <c r="E22" s="49"/>
    </row>
    <row r="23" spans="1:5" ht="15.75" x14ac:dyDescent="0.25">
      <c r="A23" s="47"/>
      <c r="B23" s="48"/>
      <c r="C23" s="48"/>
      <c r="D23" s="48"/>
      <c r="E23" s="4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"/>
  <sheetViews>
    <sheetView workbookViewId="0">
      <selection activeCell="I11" sqref="I11"/>
    </sheetView>
  </sheetViews>
  <sheetFormatPr defaultRowHeight="15" x14ac:dyDescent="0.25"/>
  <cols>
    <col min="1" max="1" width="9.85546875" customWidth="1"/>
    <col min="2" max="2" width="9.7109375" customWidth="1"/>
    <col min="5" max="5" width="53.140625" customWidth="1"/>
  </cols>
  <sheetData>
    <row r="1" spans="1:12" ht="15.75" x14ac:dyDescent="0.25">
      <c r="A1" s="64" t="s">
        <v>0</v>
      </c>
      <c r="B1" s="54"/>
      <c r="C1" s="54"/>
      <c r="D1" s="54"/>
      <c r="E1" s="55"/>
      <c r="F1" s="65"/>
      <c r="G1" s="52"/>
      <c r="H1" s="52"/>
      <c r="I1" s="52"/>
      <c r="J1" s="52"/>
      <c r="K1" s="52"/>
      <c r="L1" s="52"/>
    </row>
    <row r="2" spans="1:12" x14ac:dyDescent="0.25">
      <c r="A2" s="56" t="s">
        <v>19</v>
      </c>
      <c r="B2" s="57"/>
      <c r="C2" s="57"/>
      <c r="D2" s="57"/>
      <c r="E2" s="56"/>
      <c r="F2" s="65"/>
      <c r="G2" s="52"/>
      <c r="H2" s="52"/>
      <c r="I2" s="52"/>
      <c r="J2" s="52"/>
      <c r="K2" s="52"/>
      <c r="L2" s="52"/>
    </row>
    <row r="3" spans="1:12" x14ac:dyDescent="0.25">
      <c r="A3" s="55"/>
      <c r="B3" s="58"/>
      <c r="C3" s="58"/>
      <c r="D3" s="58"/>
      <c r="E3" s="55"/>
      <c r="F3" s="65"/>
      <c r="G3" s="52"/>
      <c r="H3" s="52"/>
      <c r="I3" s="52"/>
      <c r="J3" s="52"/>
      <c r="K3" s="52"/>
      <c r="L3" s="52"/>
    </row>
    <row r="4" spans="1:12" ht="29.25" x14ac:dyDescent="0.25">
      <c r="A4" s="66" t="s">
        <v>1</v>
      </c>
      <c r="B4" s="59" t="s">
        <v>2</v>
      </c>
      <c r="C4" s="59" t="s">
        <v>3</v>
      </c>
      <c r="D4" s="59" t="s">
        <v>4</v>
      </c>
      <c r="E4" s="60" t="s">
        <v>5</v>
      </c>
      <c r="F4" s="65"/>
      <c r="G4" s="52"/>
      <c r="H4" s="52"/>
      <c r="I4" s="52"/>
      <c r="J4" s="52"/>
      <c r="K4" s="52"/>
      <c r="L4" s="52"/>
    </row>
    <row r="5" spans="1:12" ht="15.75" x14ac:dyDescent="0.25">
      <c r="A5" s="86">
        <v>5733</v>
      </c>
      <c r="B5" s="68">
        <v>8.7100000000000009</v>
      </c>
      <c r="C5" s="68"/>
      <c r="D5" s="68">
        <v>8.7100000000000009</v>
      </c>
      <c r="E5" s="87" t="s">
        <v>29</v>
      </c>
      <c r="F5" s="52"/>
      <c r="G5" s="52"/>
      <c r="H5" s="52"/>
      <c r="I5" s="52"/>
      <c r="J5" s="52"/>
      <c r="K5" s="52"/>
      <c r="L5" s="52"/>
    </row>
    <row r="6" spans="1:12" s="10" customFormat="1" ht="15.75" x14ac:dyDescent="0.25">
      <c r="A6" s="88">
        <v>5734</v>
      </c>
      <c r="B6" s="69">
        <v>74.599999999999994</v>
      </c>
      <c r="C6" s="69"/>
      <c r="D6" s="68">
        <v>74.599999999999994</v>
      </c>
      <c r="E6" s="87" t="s">
        <v>30</v>
      </c>
      <c r="F6" s="52"/>
      <c r="G6" s="52"/>
      <c r="H6" s="52"/>
      <c r="I6" s="52"/>
      <c r="J6" s="52"/>
      <c r="K6" s="52"/>
      <c r="L6" s="52"/>
    </row>
    <row r="7" spans="1:12" s="10" customFormat="1" ht="15.75" x14ac:dyDescent="0.25">
      <c r="A7" s="83" t="s">
        <v>9</v>
      </c>
      <c r="B7" s="84">
        <v>40.78</v>
      </c>
      <c r="C7" s="84"/>
      <c r="D7" s="68">
        <v>40.78</v>
      </c>
      <c r="E7" s="85" t="s">
        <v>31</v>
      </c>
      <c r="F7" s="52"/>
      <c r="G7" s="52"/>
      <c r="H7" s="52"/>
      <c r="I7" s="52"/>
      <c r="J7" s="52"/>
      <c r="K7" s="52"/>
      <c r="L7" s="52"/>
    </row>
    <row r="8" spans="1:12" s="10" customFormat="1" ht="15.75" x14ac:dyDescent="0.25">
      <c r="A8" s="86">
        <v>5758</v>
      </c>
      <c r="B8" s="68">
        <v>15</v>
      </c>
      <c r="C8" s="68">
        <v>2.5</v>
      </c>
      <c r="D8" s="68">
        <v>12.5</v>
      </c>
      <c r="E8" s="87" t="s">
        <v>32</v>
      </c>
      <c r="F8" s="52"/>
      <c r="G8" s="52"/>
      <c r="H8" s="52"/>
      <c r="I8" s="52"/>
      <c r="J8" s="52"/>
      <c r="K8" s="52"/>
      <c r="L8" s="52"/>
    </row>
    <row r="9" spans="1:12" ht="15.75" x14ac:dyDescent="0.25">
      <c r="A9" s="86">
        <v>5759</v>
      </c>
      <c r="B9" s="68">
        <v>588</v>
      </c>
      <c r="C9" s="68">
        <v>98</v>
      </c>
      <c r="D9" s="68">
        <v>490</v>
      </c>
      <c r="E9" s="87" t="s">
        <v>33</v>
      </c>
      <c r="F9" s="52"/>
      <c r="G9" s="52"/>
      <c r="H9" s="52"/>
      <c r="I9" s="52"/>
      <c r="J9" s="52"/>
      <c r="K9" s="52"/>
      <c r="L9" s="52"/>
    </row>
    <row r="10" spans="1:12" ht="15.75" x14ac:dyDescent="0.25">
      <c r="A10" s="86">
        <v>5760</v>
      </c>
      <c r="B10" s="68">
        <v>330.6</v>
      </c>
      <c r="C10" s="68">
        <v>55.09</v>
      </c>
      <c r="D10" s="68">
        <v>275.51</v>
      </c>
      <c r="E10" s="87" t="s">
        <v>34</v>
      </c>
      <c r="F10" s="52"/>
      <c r="G10" s="52"/>
      <c r="H10" s="52"/>
      <c r="I10" s="52"/>
      <c r="J10" s="52"/>
      <c r="K10" s="52"/>
      <c r="L10" s="52"/>
    </row>
    <row r="11" spans="1:12" ht="15.75" x14ac:dyDescent="0.25">
      <c r="A11" s="86"/>
      <c r="B11" s="68">
        <v>1626.42</v>
      </c>
      <c r="C11" s="61"/>
      <c r="D11" s="68">
        <v>1626.42</v>
      </c>
      <c r="E11" s="63" t="s">
        <v>6</v>
      </c>
      <c r="F11" s="52"/>
      <c r="G11" s="52"/>
      <c r="H11" s="81"/>
      <c r="I11" s="82"/>
      <c r="J11" s="82"/>
      <c r="K11" s="82"/>
      <c r="L11" s="80"/>
    </row>
    <row r="12" spans="1:12" ht="15.75" x14ac:dyDescent="0.25">
      <c r="A12" s="67"/>
      <c r="B12" s="68">
        <v>144.21</v>
      </c>
      <c r="C12" s="61"/>
      <c r="D12" s="68">
        <v>144.21</v>
      </c>
      <c r="E12" s="63" t="s">
        <v>7</v>
      </c>
      <c r="F12" s="52"/>
      <c r="G12" s="52"/>
      <c r="H12" s="71"/>
      <c r="I12" s="72"/>
      <c r="J12" s="72"/>
      <c r="K12" s="72"/>
      <c r="L12" s="73"/>
    </row>
    <row r="13" spans="1:12" ht="15.75" x14ac:dyDescent="0.25">
      <c r="A13" s="67"/>
      <c r="B13" s="68">
        <v>532.33000000000004</v>
      </c>
      <c r="C13" s="61"/>
      <c r="D13" s="68">
        <v>532.33000000000004</v>
      </c>
      <c r="E13" s="63" t="s">
        <v>8</v>
      </c>
      <c r="F13" s="52"/>
      <c r="G13" s="52"/>
      <c r="H13" s="73"/>
      <c r="I13" s="74"/>
      <c r="J13" s="74"/>
      <c r="K13" s="74"/>
      <c r="L13" s="73"/>
    </row>
    <row r="14" spans="1:12" ht="15.75" x14ac:dyDescent="0.25">
      <c r="A14" s="67" t="s">
        <v>35</v>
      </c>
      <c r="B14" s="69">
        <v>550</v>
      </c>
      <c r="C14" s="69"/>
      <c r="D14" s="68">
        <v>550</v>
      </c>
      <c r="E14" s="63" t="s">
        <v>10</v>
      </c>
      <c r="F14" s="52"/>
      <c r="G14" s="52"/>
      <c r="H14" s="73"/>
      <c r="I14" s="74"/>
      <c r="J14" s="74"/>
      <c r="K14" s="74"/>
      <c r="L14" s="73"/>
    </row>
    <row r="15" spans="1:12" ht="15.75" x14ac:dyDescent="0.25">
      <c r="A15" s="67"/>
      <c r="B15" s="69"/>
      <c r="C15" s="62"/>
      <c r="D15" s="89"/>
      <c r="E15" s="63"/>
      <c r="F15" s="52"/>
      <c r="G15" s="52"/>
      <c r="H15" s="71"/>
      <c r="I15" s="75"/>
      <c r="J15" s="75"/>
      <c r="K15" s="72"/>
      <c r="L15" s="76"/>
    </row>
    <row r="16" spans="1:12" ht="15.75" x14ac:dyDescent="0.25">
      <c r="A16" s="63"/>
      <c r="B16" s="69">
        <v>3910.65</v>
      </c>
      <c r="C16" s="69">
        <v>155.59</v>
      </c>
      <c r="D16" s="69">
        <v>3755.06</v>
      </c>
      <c r="E16" s="63"/>
      <c r="F16" s="52"/>
      <c r="G16" s="52"/>
      <c r="H16" s="52"/>
      <c r="I16" s="52"/>
      <c r="J16" s="52"/>
      <c r="K16" s="52"/>
      <c r="L16" s="52"/>
    </row>
    <row r="17" spans="1:9" ht="15.75" x14ac:dyDescent="0.25">
      <c r="A17" s="23"/>
      <c r="B17" s="21"/>
      <c r="C17" s="21"/>
      <c r="D17" s="25"/>
      <c r="E17" s="23"/>
    </row>
    <row r="18" spans="1:9" ht="15.75" x14ac:dyDescent="0.25">
      <c r="A18" s="13"/>
      <c r="B18" s="21"/>
      <c r="C18" s="21"/>
      <c r="D18" s="21"/>
      <c r="E18" s="13"/>
    </row>
    <row r="19" spans="1:9" ht="15.75" x14ac:dyDescent="0.25">
      <c r="A19" s="52"/>
      <c r="B19" s="53"/>
      <c r="C19" s="53"/>
      <c r="D19" s="53"/>
      <c r="E19" s="52"/>
      <c r="F19" s="70"/>
      <c r="G19" s="70"/>
      <c r="H19" s="70"/>
      <c r="I19" s="70"/>
    </row>
    <row r="20" spans="1:9" ht="15.75" x14ac:dyDescent="0.25">
      <c r="A20" s="70"/>
      <c r="B20" s="70"/>
      <c r="C20" s="70"/>
      <c r="D20" s="70"/>
      <c r="E20" s="70"/>
      <c r="F20" s="52"/>
      <c r="G20" s="52"/>
      <c r="H20" s="52"/>
      <c r="I20" s="52"/>
    </row>
    <row r="21" spans="1:9" x14ac:dyDescent="0.25">
      <c r="A21" s="52"/>
      <c r="B21" s="52"/>
      <c r="C21" s="52"/>
      <c r="D21" s="52"/>
      <c r="E21" s="52"/>
      <c r="F21" s="52"/>
      <c r="G21" s="52"/>
      <c r="H21" s="52"/>
      <c r="I21" s="52"/>
    </row>
    <row r="22" spans="1:9" x14ac:dyDescent="0.25">
      <c r="A22" s="52"/>
      <c r="B22" s="52"/>
      <c r="C22" s="52"/>
      <c r="D22" s="52"/>
      <c r="E22" s="52"/>
      <c r="F22" s="52"/>
      <c r="G22" s="52"/>
      <c r="H22" s="52"/>
      <c r="I22" s="52" t="s">
        <v>36</v>
      </c>
    </row>
    <row r="23" spans="1:9" ht="15.75" x14ac:dyDescent="0.25">
      <c r="A23" s="73"/>
      <c r="B23" s="52"/>
      <c r="C23" s="52"/>
      <c r="D23" s="52"/>
      <c r="E23" s="52"/>
      <c r="F23" s="52"/>
      <c r="G23" s="52"/>
      <c r="H23" s="52"/>
      <c r="I23" s="52"/>
    </row>
    <row r="24" spans="1:9" ht="15.75" x14ac:dyDescent="0.25">
      <c r="A24" s="73"/>
      <c r="B24" s="52"/>
      <c r="C24" s="52"/>
      <c r="D24" s="52"/>
      <c r="E24" s="52"/>
      <c r="F24" s="52"/>
      <c r="G24" s="52"/>
      <c r="H24" s="52"/>
      <c r="I24" s="52"/>
    </row>
    <row r="25" spans="1:9" ht="15.75" x14ac:dyDescent="0.25">
      <c r="A25" s="73"/>
      <c r="B25" s="74"/>
      <c r="C25" s="74"/>
      <c r="D25" s="74"/>
      <c r="E25" s="73"/>
      <c r="F25" s="52"/>
      <c r="G25" s="52"/>
      <c r="H25" s="52"/>
      <c r="I25" s="52"/>
    </row>
    <row r="27" spans="1:9" ht="15.75" x14ac:dyDescent="0.25">
      <c r="A27" s="70"/>
      <c r="B27" s="79"/>
      <c r="C27" s="79"/>
      <c r="D27" s="79"/>
      <c r="E27" s="70"/>
      <c r="F27" s="52"/>
      <c r="G27" s="52"/>
      <c r="H27" s="52"/>
      <c r="I27" s="52"/>
    </row>
    <row r="30" spans="1:9" ht="15.75" x14ac:dyDescent="0.25">
      <c r="A30" s="71"/>
      <c r="B30" s="74"/>
      <c r="C30" s="74"/>
      <c r="D30" s="72"/>
      <c r="E30" s="73"/>
      <c r="F30" s="52"/>
      <c r="G30" s="52"/>
      <c r="H30" s="52"/>
      <c r="I30" s="52"/>
    </row>
    <row r="31" spans="1:9" ht="15.75" x14ac:dyDescent="0.25">
      <c r="A31" s="71"/>
      <c r="B31" s="75"/>
      <c r="C31" s="75"/>
      <c r="D31" s="72"/>
      <c r="E31" s="76"/>
      <c r="F31" s="52"/>
      <c r="G31" s="52"/>
      <c r="H31" s="52"/>
      <c r="I31" s="52"/>
    </row>
    <row r="32" spans="1:9" ht="15.75" x14ac:dyDescent="0.25">
      <c r="A32" s="71"/>
      <c r="B32" s="74"/>
      <c r="C32" s="74"/>
      <c r="D32" s="72"/>
      <c r="E32" s="73"/>
      <c r="F32" s="52"/>
      <c r="G32" s="52"/>
      <c r="H32" s="52"/>
      <c r="I32" s="52"/>
    </row>
    <row r="33" spans="1:5" ht="15.75" x14ac:dyDescent="0.25">
      <c r="A33" s="71"/>
      <c r="B33" s="74"/>
      <c r="C33" s="74"/>
      <c r="D33" s="72"/>
      <c r="E33" s="73"/>
    </row>
    <row r="34" spans="1:5" ht="15.75" x14ac:dyDescent="0.25">
      <c r="A34" s="71"/>
      <c r="B34" s="74"/>
      <c r="C34" s="74"/>
      <c r="D34" s="72"/>
      <c r="E34" s="73"/>
    </row>
    <row r="35" spans="1:5" ht="15.75" x14ac:dyDescent="0.25">
      <c r="A35" s="77"/>
      <c r="B35" s="78"/>
      <c r="C35" s="78"/>
      <c r="D35" s="78"/>
      <c r="E35" s="77"/>
    </row>
  </sheetData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4"/>
  <sheetViews>
    <sheetView workbookViewId="0">
      <selection activeCell="F18" sqref="F18"/>
    </sheetView>
  </sheetViews>
  <sheetFormatPr defaultRowHeight="15" x14ac:dyDescent="0.25"/>
  <cols>
    <col min="1" max="1" width="9.85546875" style="52" customWidth="1"/>
    <col min="2" max="2" width="9.7109375" style="53" customWidth="1"/>
    <col min="3" max="4" width="9.140625" style="53"/>
    <col min="5" max="5" width="53.140625" style="52" customWidth="1"/>
    <col min="6" max="16384" width="9.140625" style="52"/>
  </cols>
  <sheetData>
    <row r="1" spans="1:12" ht="15.75" x14ac:dyDescent="0.25">
      <c r="A1" s="64" t="s">
        <v>0</v>
      </c>
      <c r="B1" s="54"/>
      <c r="C1" s="54"/>
      <c r="D1" s="54"/>
      <c r="E1" s="55"/>
      <c r="F1" s="65"/>
    </row>
    <row r="2" spans="1:12" x14ac:dyDescent="0.25">
      <c r="A2" s="56" t="s">
        <v>18</v>
      </c>
      <c r="B2" s="57"/>
      <c r="C2" s="57"/>
      <c r="D2" s="57"/>
      <c r="E2" s="56"/>
      <c r="F2" s="65"/>
    </row>
    <row r="3" spans="1:12" x14ac:dyDescent="0.25">
      <c r="A3" s="55"/>
      <c r="B3" s="58"/>
      <c r="C3" s="58"/>
      <c r="D3" s="58"/>
      <c r="E3" s="55"/>
      <c r="F3" s="65"/>
    </row>
    <row r="4" spans="1:12" ht="29.25" x14ac:dyDescent="0.25">
      <c r="A4" s="66" t="s">
        <v>1</v>
      </c>
      <c r="B4" s="59" t="s">
        <v>2</v>
      </c>
      <c r="C4" s="59" t="s">
        <v>3</v>
      </c>
      <c r="D4" s="59" t="s">
        <v>4</v>
      </c>
      <c r="E4" s="60" t="s">
        <v>5</v>
      </c>
      <c r="F4" s="65"/>
    </row>
    <row r="5" spans="1:12" ht="15.75" x14ac:dyDescent="0.25">
      <c r="A5" s="90" t="s">
        <v>9</v>
      </c>
      <c r="B5" s="84">
        <v>304.31</v>
      </c>
      <c r="C5" s="84">
        <v>50.72</v>
      </c>
      <c r="D5" s="68">
        <f t="shared" ref="D5:D9" si="0">B5-C5</f>
        <v>253.59</v>
      </c>
      <c r="E5" s="85" t="s">
        <v>37</v>
      </c>
    </row>
    <row r="6" spans="1:12" ht="15.75" x14ac:dyDescent="0.25">
      <c r="A6" s="91">
        <v>5817</v>
      </c>
      <c r="B6" s="84">
        <v>731.17</v>
      </c>
      <c r="C6" s="84">
        <v>121.87</v>
      </c>
      <c r="D6" s="68">
        <f t="shared" si="0"/>
        <v>609.29999999999995</v>
      </c>
      <c r="E6" s="85" t="s">
        <v>38</v>
      </c>
      <c r="I6" s="52" t="s">
        <v>36</v>
      </c>
    </row>
    <row r="7" spans="1:12" ht="15.75" x14ac:dyDescent="0.25">
      <c r="A7" s="86"/>
      <c r="B7" s="68">
        <v>1574.12</v>
      </c>
      <c r="C7" s="61"/>
      <c r="D7" s="68">
        <f t="shared" si="0"/>
        <v>1574.12</v>
      </c>
      <c r="E7" s="63" t="s">
        <v>6</v>
      </c>
      <c r="H7" s="81"/>
      <c r="I7" s="82"/>
      <c r="J7" s="82"/>
      <c r="K7" s="82"/>
      <c r="L7" s="80"/>
    </row>
    <row r="8" spans="1:12" ht="15.75" x14ac:dyDescent="0.25">
      <c r="A8" s="67"/>
      <c r="B8" s="68">
        <v>107.64</v>
      </c>
      <c r="C8" s="61"/>
      <c r="D8" s="68">
        <f t="shared" si="0"/>
        <v>107.64</v>
      </c>
      <c r="E8" s="63" t="s">
        <v>7</v>
      </c>
      <c r="H8" s="71"/>
      <c r="I8" s="72"/>
      <c r="J8" s="72"/>
      <c r="K8" s="72"/>
      <c r="L8" s="73"/>
    </row>
    <row r="9" spans="1:12" ht="15.75" x14ac:dyDescent="0.25">
      <c r="A9" s="67"/>
      <c r="B9" s="68">
        <v>506.16</v>
      </c>
      <c r="C9" s="61"/>
      <c r="D9" s="68">
        <f t="shared" si="0"/>
        <v>506.16</v>
      </c>
      <c r="E9" s="63" t="s">
        <v>8</v>
      </c>
      <c r="H9" s="73"/>
      <c r="I9" s="74"/>
      <c r="J9" s="74"/>
      <c r="K9" s="74"/>
      <c r="L9" s="73"/>
    </row>
    <row r="10" spans="1:12" ht="15.75" x14ac:dyDescent="0.25">
      <c r="A10" s="67"/>
      <c r="B10" s="69"/>
      <c r="C10" s="62"/>
      <c r="D10" s="89"/>
      <c r="E10" s="63"/>
      <c r="H10" s="71"/>
      <c r="I10" s="75"/>
      <c r="J10" s="75"/>
      <c r="K10" s="72"/>
      <c r="L10" s="76"/>
    </row>
    <row r="11" spans="1:12" ht="15.75" x14ac:dyDescent="0.25">
      <c r="A11" s="63"/>
      <c r="B11" s="69">
        <f>SUM(B5:B10)</f>
        <v>3223.3999999999996</v>
      </c>
      <c r="C11" s="69">
        <f t="shared" ref="C11:D11" si="1">SUM(C5:C10)</f>
        <v>172.59</v>
      </c>
      <c r="D11" s="69">
        <f t="shared" si="1"/>
        <v>3050.8099999999995</v>
      </c>
      <c r="E11" s="63"/>
    </row>
    <row r="14" spans="1:12" s="70" customFormat="1" ht="15.75" x14ac:dyDescent="0.25">
      <c r="A14" s="52"/>
      <c r="B14" s="53"/>
      <c r="C14" s="53"/>
      <c r="D14" s="53"/>
      <c r="E14" s="52"/>
    </row>
    <row r="15" spans="1:12" ht="15.75" x14ac:dyDescent="0.25">
      <c r="A15" s="70"/>
      <c r="B15" s="70"/>
      <c r="C15" s="70"/>
      <c r="D15" s="70"/>
      <c r="E15" s="70"/>
    </row>
    <row r="16" spans="1:12" ht="15.75" x14ac:dyDescent="0.25">
      <c r="A16" s="70"/>
      <c r="B16" s="79"/>
      <c r="C16" s="79"/>
      <c r="D16" s="79"/>
      <c r="E16" s="70"/>
    </row>
    <row r="19" spans="1:5" ht="15.75" x14ac:dyDescent="0.25">
      <c r="A19" s="71"/>
      <c r="B19" s="74"/>
      <c r="C19" s="74"/>
      <c r="D19" s="72"/>
      <c r="E19" s="73"/>
    </row>
    <row r="20" spans="1:5" ht="15.75" x14ac:dyDescent="0.25">
      <c r="A20" s="71"/>
      <c r="B20" s="75"/>
      <c r="C20" s="75"/>
      <c r="D20" s="72"/>
      <c r="E20" s="76"/>
    </row>
    <row r="21" spans="1:5" ht="15.75" x14ac:dyDescent="0.25">
      <c r="A21" s="71"/>
      <c r="B21" s="74"/>
      <c r="C21" s="74"/>
      <c r="D21" s="72"/>
      <c r="E21" s="73"/>
    </row>
    <row r="22" spans="1:5" ht="15.75" x14ac:dyDescent="0.25">
      <c r="A22" s="71"/>
      <c r="B22" s="74"/>
      <c r="C22" s="74"/>
      <c r="D22" s="72"/>
      <c r="E22" s="73"/>
    </row>
    <row r="23" spans="1:5" ht="15.75" x14ac:dyDescent="0.25">
      <c r="A23" s="71"/>
      <c r="B23" s="74"/>
      <c r="C23" s="74"/>
      <c r="D23" s="72"/>
      <c r="E23" s="73"/>
    </row>
    <row r="24" spans="1:5" ht="15.75" x14ac:dyDescent="0.25">
      <c r="A24" s="77"/>
      <c r="B24" s="78"/>
      <c r="C24" s="78"/>
      <c r="D24" s="78"/>
      <c r="E24" s="77"/>
    </row>
  </sheetData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2"/>
  <sheetViews>
    <sheetView workbookViewId="0">
      <selection activeCell="E4" sqref="E4"/>
    </sheetView>
  </sheetViews>
  <sheetFormatPr defaultRowHeight="15" x14ac:dyDescent="0.25"/>
  <cols>
    <col min="1" max="1" width="9.85546875" style="52" customWidth="1"/>
    <col min="2" max="2" width="13.140625" style="53" customWidth="1"/>
    <col min="3" max="4" width="9.140625" style="53"/>
    <col min="5" max="5" width="53.140625" style="52" customWidth="1"/>
    <col min="6" max="16384" width="9.140625" style="52"/>
  </cols>
  <sheetData>
    <row r="1" spans="1:12" ht="15.75" x14ac:dyDescent="0.25">
      <c r="A1" s="64" t="s">
        <v>0</v>
      </c>
      <c r="B1" s="54"/>
      <c r="C1" s="54"/>
      <c r="D1" s="54"/>
      <c r="E1" s="55"/>
      <c r="F1" s="65"/>
    </row>
    <row r="2" spans="1:12" x14ac:dyDescent="0.25">
      <c r="A2" s="56" t="s">
        <v>17</v>
      </c>
      <c r="B2" s="57"/>
      <c r="C2" s="57"/>
      <c r="D2" s="57"/>
      <c r="E2" s="56"/>
      <c r="F2" s="65"/>
    </row>
    <row r="3" spans="1:12" x14ac:dyDescent="0.25">
      <c r="A3" s="55"/>
      <c r="B3" s="58"/>
      <c r="C3" s="58"/>
      <c r="D3" s="58"/>
      <c r="E3" s="55"/>
      <c r="F3" s="65"/>
    </row>
    <row r="4" spans="1:12" ht="29.25" x14ac:dyDescent="0.25">
      <c r="A4" s="66" t="s">
        <v>1</v>
      </c>
      <c r="B4" s="59" t="s">
        <v>2</v>
      </c>
      <c r="C4" s="59" t="s">
        <v>3</v>
      </c>
      <c r="D4" s="59" t="s">
        <v>4</v>
      </c>
      <c r="E4" s="60" t="s">
        <v>5</v>
      </c>
      <c r="F4" s="65"/>
    </row>
    <row r="5" spans="1:12" ht="15.75" x14ac:dyDescent="0.25">
      <c r="A5" s="86" t="s">
        <v>9</v>
      </c>
      <c r="B5" s="68">
        <v>132.09</v>
      </c>
      <c r="C5" s="68">
        <v>6.29</v>
      </c>
      <c r="D5" s="68">
        <f>B5-C5</f>
        <v>125.8</v>
      </c>
      <c r="E5" s="87" t="s">
        <v>39</v>
      </c>
    </row>
    <row r="6" spans="1:12" ht="15.75" x14ac:dyDescent="0.25">
      <c r="A6" s="86" t="s">
        <v>9</v>
      </c>
      <c r="B6" s="68">
        <v>127.77</v>
      </c>
      <c r="C6" s="68">
        <v>6.08</v>
      </c>
      <c r="D6" s="68">
        <f>B6-C6</f>
        <v>121.69</v>
      </c>
      <c r="E6" s="87" t="s">
        <v>40</v>
      </c>
    </row>
    <row r="7" spans="1:12" s="10" customFormat="1" ht="15.75" x14ac:dyDescent="0.25">
      <c r="A7" s="86">
        <v>5820</v>
      </c>
      <c r="B7" s="68">
        <v>33.200000000000003</v>
      </c>
      <c r="C7" s="68"/>
      <c r="D7" s="68">
        <f t="shared" ref="D7:D17" si="0">B7-C7</f>
        <v>33.200000000000003</v>
      </c>
      <c r="E7" s="87" t="s">
        <v>21</v>
      </c>
      <c r="I7" s="10" t="s">
        <v>36</v>
      </c>
    </row>
    <row r="8" spans="1:12" ht="15.75" x14ac:dyDescent="0.25">
      <c r="A8" s="86">
        <v>5843</v>
      </c>
      <c r="B8" s="68">
        <v>73.8</v>
      </c>
      <c r="C8" s="68">
        <v>12.3</v>
      </c>
      <c r="D8" s="68">
        <f t="shared" si="0"/>
        <v>61.5</v>
      </c>
      <c r="E8" s="87" t="s">
        <v>41</v>
      </c>
      <c r="H8" s="81"/>
      <c r="I8" s="82"/>
      <c r="J8" s="82"/>
      <c r="K8" s="82"/>
      <c r="L8" s="80"/>
    </row>
    <row r="9" spans="1:12" ht="15.75" x14ac:dyDescent="0.25">
      <c r="A9" s="88">
        <v>5844</v>
      </c>
      <c r="B9" s="69">
        <v>80</v>
      </c>
      <c r="C9" s="69"/>
      <c r="D9" s="68">
        <f t="shared" si="0"/>
        <v>80</v>
      </c>
      <c r="E9" s="87" t="s">
        <v>42</v>
      </c>
      <c r="H9" s="71"/>
      <c r="I9" s="72"/>
      <c r="J9" s="72"/>
      <c r="K9" s="72"/>
      <c r="L9" s="73"/>
    </row>
    <row r="10" spans="1:12" ht="15.75" x14ac:dyDescent="0.25">
      <c r="A10" s="86">
        <v>5845</v>
      </c>
      <c r="B10" s="68">
        <v>504.44</v>
      </c>
      <c r="C10" s="68">
        <v>84.08</v>
      </c>
      <c r="D10" s="68">
        <f t="shared" si="0"/>
        <v>420.36</v>
      </c>
      <c r="E10" s="87" t="s">
        <v>43</v>
      </c>
      <c r="H10" s="73"/>
      <c r="I10" s="74"/>
      <c r="J10" s="74"/>
      <c r="K10" s="74"/>
      <c r="L10" s="73"/>
    </row>
    <row r="11" spans="1:12" ht="15.75" x14ac:dyDescent="0.25">
      <c r="A11" s="88">
        <v>5846</v>
      </c>
      <c r="B11" s="68">
        <v>18.54</v>
      </c>
      <c r="C11" s="68"/>
      <c r="D11" s="68">
        <f t="shared" si="0"/>
        <v>18.54</v>
      </c>
      <c r="E11" s="87" t="s">
        <v>44</v>
      </c>
      <c r="H11" s="73"/>
      <c r="I11" s="74"/>
      <c r="J11" s="74"/>
      <c r="K11" s="74"/>
      <c r="L11" s="73"/>
    </row>
    <row r="12" spans="1:12" ht="15.75" x14ac:dyDescent="0.25">
      <c r="A12" s="86"/>
      <c r="B12" s="68">
        <v>1586.93</v>
      </c>
      <c r="C12" s="68"/>
      <c r="D12" s="68">
        <f t="shared" si="0"/>
        <v>1586.93</v>
      </c>
      <c r="E12" s="63" t="s">
        <v>6</v>
      </c>
      <c r="H12" s="73"/>
      <c r="I12" s="74"/>
      <c r="J12" s="74"/>
      <c r="K12" s="74"/>
      <c r="L12" s="73"/>
    </row>
    <row r="13" spans="1:12" ht="15.75" x14ac:dyDescent="0.25">
      <c r="A13" s="86"/>
      <c r="B13" s="68">
        <v>129.51</v>
      </c>
      <c r="C13" s="68"/>
      <c r="D13" s="68">
        <f t="shared" si="0"/>
        <v>129.51</v>
      </c>
      <c r="E13" s="63" t="s">
        <v>7</v>
      </c>
      <c r="H13" s="73"/>
      <c r="I13" s="74"/>
      <c r="J13" s="74"/>
      <c r="K13" s="74"/>
      <c r="L13" s="73"/>
    </row>
    <row r="14" spans="1:12" ht="15.75" x14ac:dyDescent="0.25">
      <c r="A14" s="86"/>
      <c r="B14" s="69">
        <v>516.37</v>
      </c>
      <c r="C14" s="68"/>
      <c r="D14" s="68">
        <f t="shared" si="0"/>
        <v>516.37</v>
      </c>
      <c r="E14" s="63" t="s">
        <v>8</v>
      </c>
      <c r="H14" s="73"/>
      <c r="I14" s="74"/>
      <c r="J14" s="74"/>
      <c r="K14" s="74"/>
      <c r="L14" s="73"/>
    </row>
    <row r="15" spans="1:12" ht="15.75" x14ac:dyDescent="0.25">
      <c r="A15" s="94" t="s">
        <v>45</v>
      </c>
      <c r="B15" s="68">
        <v>500</v>
      </c>
      <c r="C15" s="68"/>
      <c r="D15" s="68">
        <f t="shared" si="0"/>
        <v>500</v>
      </c>
      <c r="E15" s="87" t="s">
        <v>13</v>
      </c>
      <c r="H15" s="73"/>
      <c r="I15" s="74"/>
      <c r="J15" s="74"/>
      <c r="K15" s="74"/>
      <c r="L15" s="73"/>
    </row>
    <row r="16" spans="1:12" ht="15.75" x14ac:dyDescent="0.25">
      <c r="A16" s="86">
        <v>5853</v>
      </c>
      <c r="B16" s="68">
        <v>75</v>
      </c>
      <c r="C16" s="68"/>
      <c r="D16" s="68">
        <f t="shared" si="0"/>
        <v>75</v>
      </c>
      <c r="E16" s="87" t="s">
        <v>46</v>
      </c>
      <c r="H16" s="73"/>
      <c r="I16" s="74"/>
      <c r="J16" s="74"/>
      <c r="K16" s="74"/>
      <c r="L16" s="73"/>
    </row>
    <row r="17" spans="1:12" ht="15.75" x14ac:dyDescent="0.25">
      <c r="A17" s="86">
        <v>5854</v>
      </c>
      <c r="B17" s="69">
        <v>72.78</v>
      </c>
      <c r="C17" s="62"/>
      <c r="D17" s="68">
        <f t="shared" si="0"/>
        <v>72.78</v>
      </c>
      <c r="E17" s="87" t="s">
        <v>47</v>
      </c>
      <c r="H17" s="71"/>
      <c r="I17" s="75"/>
      <c r="J17" s="75"/>
      <c r="K17" s="72"/>
      <c r="L17" s="76"/>
    </row>
    <row r="18" spans="1:12" ht="15.75" x14ac:dyDescent="0.25">
      <c r="A18" s="67"/>
      <c r="B18" s="69"/>
      <c r="C18" s="62"/>
      <c r="D18" s="68"/>
      <c r="E18" s="63"/>
      <c r="H18" s="71"/>
      <c r="I18" s="75"/>
      <c r="J18" s="75"/>
      <c r="K18" s="72"/>
      <c r="L18" s="76"/>
    </row>
    <row r="19" spans="1:12" ht="15.75" x14ac:dyDescent="0.25">
      <c r="A19" s="63"/>
      <c r="B19" s="69">
        <f>SUM(B5:B17)</f>
        <v>3850.43</v>
      </c>
      <c r="C19" s="69">
        <f>SUM(C5:C17)</f>
        <v>108.75</v>
      </c>
      <c r="D19" s="69">
        <f>SUM(D5:D17)</f>
        <v>3741.68</v>
      </c>
      <c r="E19" s="63"/>
    </row>
    <row r="22" spans="1:12" s="70" customFormat="1" ht="15.75" x14ac:dyDescent="0.25">
      <c r="A22" s="52"/>
      <c r="B22" s="53"/>
      <c r="C22" s="53"/>
      <c r="D22" s="53"/>
      <c r="E22" s="52"/>
    </row>
    <row r="23" spans="1:12" ht="15.75" x14ac:dyDescent="0.25">
      <c r="A23" s="47"/>
      <c r="B23" s="48"/>
      <c r="C23" s="48"/>
      <c r="D23" s="48"/>
      <c r="E23" s="49"/>
    </row>
    <row r="24" spans="1:12" ht="15.75" x14ac:dyDescent="0.25">
      <c r="A24" s="47"/>
      <c r="B24" s="48"/>
      <c r="C24" s="48"/>
      <c r="D24" s="48"/>
      <c r="E24" s="49"/>
    </row>
    <row r="25" spans="1:12" ht="15.75" x14ac:dyDescent="0.25">
      <c r="A25" s="47"/>
      <c r="B25" s="48"/>
      <c r="C25" s="48"/>
      <c r="D25" s="48"/>
      <c r="E25" s="92"/>
    </row>
    <row r="26" spans="1:12" ht="15.75" x14ac:dyDescent="0.25">
      <c r="A26" s="93"/>
      <c r="B26" s="74"/>
      <c r="C26" s="74"/>
      <c r="D26" s="74"/>
      <c r="E26" s="73"/>
    </row>
    <row r="27" spans="1:12" ht="15.75" x14ac:dyDescent="0.25">
      <c r="A27" s="71"/>
      <c r="B27" s="72"/>
      <c r="C27" s="72"/>
      <c r="D27" s="72"/>
      <c r="E27" s="73"/>
    </row>
    <row r="28" spans="1:12" ht="15.75" x14ac:dyDescent="0.25">
      <c r="A28" s="47"/>
      <c r="B28" s="48"/>
      <c r="C28" s="48"/>
      <c r="D28" s="48"/>
      <c r="E28" s="49"/>
    </row>
    <row r="29" spans="1:12" ht="15.75" x14ac:dyDescent="0.25">
      <c r="A29" s="71"/>
      <c r="B29" s="74"/>
      <c r="C29" s="74"/>
      <c r="D29" s="72"/>
      <c r="E29" s="73"/>
    </row>
    <row r="30" spans="1:12" ht="15.75" x14ac:dyDescent="0.25">
      <c r="A30" s="71"/>
      <c r="B30" s="74"/>
      <c r="C30" s="74"/>
      <c r="D30" s="72"/>
      <c r="E30" s="73"/>
    </row>
    <row r="31" spans="1:12" ht="15.75" x14ac:dyDescent="0.25">
      <c r="A31" s="71"/>
      <c r="B31" s="74"/>
      <c r="C31" s="74"/>
      <c r="D31" s="72"/>
      <c r="E31" s="73"/>
    </row>
    <row r="32" spans="1:12" ht="15.75" x14ac:dyDescent="0.25">
      <c r="A32" s="77"/>
      <c r="B32" s="78"/>
      <c r="C32" s="78"/>
      <c r="D32" s="78"/>
      <c r="E32" s="77"/>
    </row>
  </sheetData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1"/>
  <sheetViews>
    <sheetView workbookViewId="0">
      <selection activeCell="A2" sqref="A2"/>
    </sheetView>
  </sheetViews>
  <sheetFormatPr defaultRowHeight="15" x14ac:dyDescent="0.25"/>
  <cols>
    <col min="1" max="1" width="9.85546875" customWidth="1"/>
    <col min="2" max="2" width="9.7109375" customWidth="1"/>
    <col min="5" max="5" width="53.140625" customWidth="1"/>
  </cols>
  <sheetData>
    <row r="1" spans="1:12" ht="15.75" x14ac:dyDescent="0.25">
      <c r="A1" s="106" t="s">
        <v>0</v>
      </c>
      <c r="B1" s="98"/>
      <c r="C1" s="98"/>
      <c r="D1" s="98"/>
      <c r="E1" s="99"/>
      <c r="F1" s="107"/>
      <c r="G1" s="96"/>
      <c r="H1" s="96"/>
      <c r="I1" s="96"/>
      <c r="J1" s="96"/>
      <c r="K1" s="96"/>
      <c r="L1" s="96"/>
    </row>
    <row r="2" spans="1:12" x14ac:dyDescent="0.25">
      <c r="A2" s="100" t="s">
        <v>16</v>
      </c>
      <c r="B2" s="101"/>
      <c r="C2" s="101"/>
      <c r="D2" s="101"/>
      <c r="E2" s="100"/>
      <c r="F2" s="107"/>
      <c r="G2" s="96"/>
      <c r="H2" s="96"/>
      <c r="I2" s="96"/>
      <c r="J2" s="96"/>
      <c r="K2" s="96"/>
      <c r="L2" s="96"/>
    </row>
    <row r="3" spans="1:12" x14ac:dyDescent="0.25">
      <c r="A3" s="99"/>
      <c r="B3" s="102"/>
      <c r="C3" s="102"/>
      <c r="D3" s="102"/>
      <c r="E3" s="99"/>
      <c r="F3" s="107"/>
      <c r="G3" s="96"/>
      <c r="H3" s="118"/>
      <c r="I3" s="96"/>
      <c r="J3" s="96"/>
      <c r="K3" s="96"/>
      <c r="L3" s="96"/>
    </row>
    <row r="4" spans="1:12" ht="29.25" x14ac:dyDescent="0.25">
      <c r="A4" s="108" t="s">
        <v>1</v>
      </c>
      <c r="B4" s="103" t="s">
        <v>2</v>
      </c>
      <c r="C4" s="103" t="s">
        <v>3</v>
      </c>
      <c r="D4" s="103" t="s">
        <v>4</v>
      </c>
      <c r="E4" s="104" t="s">
        <v>5</v>
      </c>
      <c r="F4" s="107"/>
      <c r="G4" s="96"/>
      <c r="H4" s="117"/>
      <c r="I4" s="96"/>
      <c r="J4" s="96"/>
      <c r="K4" s="96"/>
      <c r="L4" s="96"/>
    </row>
    <row r="5" spans="1:12" s="10" customFormat="1" ht="15.75" x14ac:dyDescent="0.25">
      <c r="A5" s="114" t="s">
        <v>9</v>
      </c>
      <c r="B5" s="115">
        <v>626.35</v>
      </c>
      <c r="C5" s="115"/>
      <c r="D5" s="115">
        <v>626.35</v>
      </c>
      <c r="E5" s="116" t="s">
        <v>48</v>
      </c>
      <c r="F5" s="97"/>
      <c r="G5" s="97"/>
      <c r="H5" s="123"/>
      <c r="I5" s="113"/>
      <c r="J5" s="113"/>
      <c r="K5" s="113"/>
      <c r="L5" s="112"/>
    </row>
    <row r="6" spans="1:12" s="10" customFormat="1" ht="15.75" x14ac:dyDescent="0.25">
      <c r="A6" s="135">
        <v>5857</v>
      </c>
      <c r="B6" s="128">
        <v>8.7100000000000009</v>
      </c>
      <c r="C6" s="128"/>
      <c r="D6" s="128">
        <v>8.7100000000000009</v>
      </c>
      <c r="E6" s="136" t="s">
        <v>49</v>
      </c>
      <c r="F6" s="97"/>
      <c r="G6" s="97"/>
      <c r="H6" s="123"/>
      <c r="I6" s="97"/>
      <c r="J6" s="97"/>
      <c r="K6" s="97"/>
      <c r="L6" s="97"/>
    </row>
    <row r="7" spans="1:12" s="10" customFormat="1" ht="15.75" x14ac:dyDescent="0.25">
      <c r="A7" s="135">
        <v>5858</v>
      </c>
      <c r="B7" s="128">
        <v>44.2</v>
      </c>
      <c r="C7" s="128"/>
      <c r="D7" s="128">
        <v>44.2</v>
      </c>
      <c r="E7" s="136" t="s">
        <v>50</v>
      </c>
      <c r="F7" s="97"/>
      <c r="G7" s="97"/>
      <c r="H7" s="123"/>
      <c r="I7" s="113"/>
      <c r="J7" s="113"/>
      <c r="K7" s="113"/>
      <c r="L7" s="112"/>
    </row>
    <row r="8" spans="1:12" s="10" customFormat="1" ht="15.75" x14ac:dyDescent="0.25">
      <c r="A8" s="135"/>
      <c r="B8" s="128">
        <v>397.88</v>
      </c>
      <c r="C8" s="128"/>
      <c r="D8" s="128">
        <v>397.88</v>
      </c>
      <c r="E8" s="136" t="s">
        <v>51</v>
      </c>
      <c r="F8" s="97"/>
      <c r="G8" s="97"/>
      <c r="H8" s="117"/>
      <c r="I8" s="113"/>
      <c r="J8" s="113"/>
      <c r="K8" s="113"/>
      <c r="L8" s="112"/>
    </row>
    <row r="9" spans="1:12" ht="15.75" x14ac:dyDescent="0.25">
      <c r="A9" s="114">
        <v>5860</v>
      </c>
      <c r="B9" s="115">
        <v>1550.9</v>
      </c>
      <c r="C9" s="115">
        <v>258.47000000000003</v>
      </c>
      <c r="D9" s="115">
        <v>1292.43</v>
      </c>
      <c r="E9" s="116" t="s">
        <v>52</v>
      </c>
      <c r="F9" s="97"/>
      <c r="G9" s="97"/>
      <c r="H9" s="117"/>
      <c r="I9" s="113"/>
      <c r="J9" s="113"/>
      <c r="K9" s="113"/>
      <c r="L9" s="112"/>
    </row>
    <row r="10" spans="1:12" ht="15.75" x14ac:dyDescent="0.25">
      <c r="A10" s="114">
        <v>5861</v>
      </c>
      <c r="B10" s="115">
        <v>31.96</v>
      </c>
      <c r="C10" s="115">
        <v>5.32</v>
      </c>
      <c r="D10" s="115">
        <v>26.64</v>
      </c>
      <c r="E10" s="121" t="s">
        <v>53</v>
      </c>
      <c r="F10" s="122"/>
      <c r="G10" s="122"/>
      <c r="H10" s="117"/>
      <c r="I10" s="122"/>
      <c r="J10" s="122"/>
      <c r="K10" s="122"/>
      <c r="L10" s="122"/>
    </row>
    <row r="11" spans="1:12" ht="15.75" x14ac:dyDescent="0.25">
      <c r="A11" s="120" t="s">
        <v>54</v>
      </c>
      <c r="B11" s="115">
        <v>900</v>
      </c>
      <c r="C11" s="115"/>
      <c r="D11" s="115">
        <v>900</v>
      </c>
      <c r="E11" s="116" t="s">
        <v>13</v>
      </c>
      <c r="F11" s="96"/>
      <c r="G11" s="96"/>
      <c r="H11" s="119"/>
      <c r="I11" s="111"/>
      <c r="J11" s="111"/>
      <c r="K11" s="111"/>
      <c r="L11" s="110"/>
    </row>
    <row r="12" spans="1:12" ht="15.75" x14ac:dyDescent="0.25">
      <c r="A12" s="132">
        <v>5890</v>
      </c>
      <c r="B12" s="133">
        <v>9.57</v>
      </c>
      <c r="C12" s="133"/>
      <c r="D12" s="133">
        <v>9.57</v>
      </c>
      <c r="E12" s="139" t="s">
        <v>55</v>
      </c>
      <c r="F12" s="118"/>
    </row>
    <row r="13" spans="1:12" ht="15.75" x14ac:dyDescent="0.25">
      <c r="A13" s="135">
        <v>5891</v>
      </c>
      <c r="B13" s="133">
        <v>500.15</v>
      </c>
      <c r="C13" s="133">
        <v>83.35</v>
      </c>
      <c r="D13" s="133">
        <v>416.79999999999995</v>
      </c>
      <c r="E13" s="139" t="s">
        <v>43</v>
      </c>
      <c r="F13" s="118"/>
    </row>
    <row r="14" spans="1:12" ht="15.75" x14ac:dyDescent="0.25">
      <c r="A14" s="132"/>
      <c r="B14" s="128">
        <v>1572.49</v>
      </c>
      <c r="C14" s="127"/>
      <c r="D14" s="133">
        <v>1572.49</v>
      </c>
      <c r="E14" s="126" t="s">
        <v>6</v>
      </c>
      <c r="F14" s="118"/>
    </row>
    <row r="15" spans="1:12" ht="15.75" x14ac:dyDescent="0.25">
      <c r="A15" s="135"/>
      <c r="B15" s="128">
        <v>92.57</v>
      </c>
      <c r="C15" s="127"/>
      <c r="D15" s="133">
        <v>92.57</v>
      </c>
      <c r="E15" s="126" t="s">
        <v>7</v>
      </c>
      <c r="F15" s="118"/>
    </row>
    <row r="16" spans="1:12" ht="15.75" x14ac:dyDescent="0.25">
      <c r="A16" s="132"/>
      <c r="B16" s="133">
        <v>503.43</v>
      </c>
      <c r="C16" s="133"/>
      <c r="D16" s="133">
        <v>503.43</v>
      </c>
      <c r="E16" s="126" t="s">
        <v>8</v>
      </c>
      <c r="F16" s="118"/>
    </row>
    <row r="17" spans="1:12" ht="15.75" x14ac:dyDescent="0.25">
      <c r="A17" s="141" t="s">
        <v>56</v>
      </c>
      <c r="B17" s="129">
        <v>550</v>
      </c>
      <c r="C17" s="129"/>
      <c r="D17" s="133">
        <v>550</v>
      </c>
      <c r="E17" s="134" t="s">
        <v>13</v>
      </c>
      <c r="F17" s="118"/>
    </row>
    <row r="18" spans="1:12" s="125" customFormat="1" ht="15.75" x14ac:dyDescent="0.25">
      <c r="A18" s="138"/>
      <c r="B18" s="133"/>
      <c r="C18" s="133"/>
      <c r="D18" s="133"/>
      <c r="E18" s="134"/>
      <c r="H18" s="137"/>
      <c r="I18" s="131"/>
      <c r="J18" s="131"/>
      <c r="K18" s="131"/>
      <c r="L18" s="130"/>
    </row>
    <row r="19" spans="1:12" s="125" customFormat="1" ht="15.75" x14ac:dyDescent="0.25">
      <c r="A19" s="138"/>
      <c r="B19" s="133"/>
      <c r="C19" s="133"/>
      <c r="D19" s="133"/>
      <c r="E19" s="134"/>
      <c r="H19" s="137"/>
      <c r="I19" s="131"/>
      <c r="J19" s="131"/>
      <c r="K19" s="131"/>
      <c r="L19" s="130"/>
    </row>
    <row r="20" spans="1:12" ht="15.75" x14ac:dyDescent="0.25">
      <c r="A20" s="105"/>
      <c r="B20" s="109">
        <v>3560</v>
      </c>
      <c r="C20" s="109">
        <v>263.79000000000002</v>
      </c>
      <c r="D20" s="109">
        <v>3296.21</v>
      </c>
      <c r="E20" s="105"/>
      <c r="F20" s="96"/>
      <c r="G20" s="96"/>
      <c r="H20" s="124"/>
      <c r="I20" s="96"/>
      <c r="J20" s="96"/>
      <c r="K20" s="96"/>
      <c r="L20" s="96"/>
    </row>
    <row r="21" spans="1:12" s="125" customFormat="1" ht="15.75" x14ac:dyDescent="0.25">
      <c r="A21" s="95"/>
      <c r="B21" s="137"/>
      <c r="C21" s="137"/>
      <c r="D21" s="137"/>
      <c r="E21" s="95"/>
      <c r="H21" s="140"/>
    </row>
  </sheetData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5"/>
  <sheetViews>
    <sheetView workbookViewId="0">
      <selection activeCell="G14" sqref="G14"/>
    </sheetView>
  </sheetViews>
  <sheetFormatPr defaultRowHeight="15" x14ac:dyDescent="0.25"/>
  <cols>
    <col min="1" max="1" width="9.85546875" style="3" customWidth="1"/>
    <col min="2" max="2" width="13.140625" style="6" customWidth="1"/>
    <col min="3" max="4" width="9.140625" style="6"/>
    <col min="5" max="5" width="53.140625" style="3" customWidth="1"/>
    <col min="6" max="16384" width="9.140625" style="3"/>
  </cols>
  <sheetData>
    <row r="1" spans="1:6" ht="15.75" x14ac:dyDescent="0.25">
      <c r="A1" s="106" t="s">
        <v>0</v>
      </c>
      <c r="B1" s="98"/>
      <c r="C1" s="98"/>
      <c r="D1" s="98"/>
      <c r="E1" s="99"/>
      <c r="F1" s="99"/>
    </row>
    <row r="2" spans="1:6" x14ac:dyDescent="0.25">
      <c r="A2" s="100" t="s">
        <v>59</v>
      </c>
      <c r="B2" s="101"/>
      <c r="C2" s="101"/>
      <c r="D2" s="101"/>
      <c r="E2" s="100"/>
      <c r="F2" s="99"/>
    </row>
    <row r="3" spans="1:6" x14ac:dyDescent="0.25">
      <c r="A3" s="99"/>
      <c r="B3" s="102"/>
      <c r="C3" s="102"/>
      <c r="D3" s="102"/>
      <c r="E3" s="99"/>
      <c r="F3" s="99"/>
    </row>
    <row r="4" spans="1:6" ht="29.25" x14ac:dyDescent="0.25">
      <c r="A4" s="108" t="s">
        <v>1</v>
      </c>
      <c r="B4" s="103" t="s">
        <v>2</v>
      </c>
      <c r="C4" s="103" t="s">
        <v>3</v>
      </c>
      <c r="D4" s="103" t="s">
        <v>4</v>
      </c>
      <c r="E4" s="104" t="s">
        <v>5</v>
      </c>
      <c r="F4" s="99"/>
    </row>
    <row r="5" spans="1:6" ht="15.75" x14ac:dyDescent="0.25">
      <c r="A5" s="135">
        <v>5901</v>
      </c>
      <c r="B5" s="128">
        <v>38.6</v>
      </c>
      <c r="C5" s="128">
        <v>0</v>
      </c>
      <c r="D5" s="128">
        <f>B5-C5</f>
        <v>38.6</v>
      </c>
      <c r="E5" s="136" t="s">
        <v>57</v>
      </c>
      <c r="F5" s="130"/>
    </row>
    <row r="6" spans="1:6" ht="15.75" x14ac:dyDescent="0.25">
      <c r="A6" s="135"/>
      <c r="B6" s="128">
        <v>283.75</v>
      </c>
      <c r="C6" s="128">
        <v>0</v>
      </c>
      <c r="D6" s="128">
        <f t="shared" ref="D6:D21" si="0">B6-C6</f>
        <v>283.75</v>
      </c>
      <c r="E6" s="136" t="s">
        <v>58</v>
      </c>
      <c r="F6" s="130"/>
    </row>
    <row r="7" spans="1:6" ht="15.75" x14ac:dyDescent="0.25">
      <c r="A7" s="135"/>
      <c r="B7" s="128">
        <v>350</v>
      </c>
      <c r="C7" s="128"/>
      <c r="D7" s="128">
        <f t="shared" si="0"/>
        <v>350</v>
      </c>
      <c r="E7" s="136" t="s">
        <v>13</v>
      </c>
      <c r="F7" s="130"/>
    </row>
    <row r="8" spans="1:6" ht="15.75" x14ac:dyDescent="0.25">
      <c r="A8" s="135" t="s">
        <v>12</v>
      </c>
      <c r="B8" s="128">
        <v>7.48</v>
      </c>
      <c r="C8" s="128">
        <v>1.25</v>
      </c>
      <c r="D8" s="128">
        <f t="shared" si="0"/>
        <v>6.23</v>
      </c>
      <c r="E8" s="136" t="s">
        <v>60</v>
      </c>
      <c r="F8" s="130"/>
    </row>
    <row r="9" spans="1:6" ht="15.75" x14ac:dyDescent="0.25">
      <c r="A9" s="135" t="s">
        <v>12</v>
      </c>
      <c r="B9" s="128">
        <v>14.12</v>
      </c>
      <c r="C9" s="128">
        <v>2.36</v>
      </c>
      <c r="D9" s="128">
        <f t="shared" si="0"/>
        <v>11.76</v>
      </c>
      <c r="E9" s="136" t="s">
        <v>61</v>
      </c>
      <c r="F9" s="130"/>
    </row>
    <row r="10" spans="1:6" ht="15.75" x14ac:dyDescent="0.25">
      <c r="A10" s="135" t="s">
        <v>12</v>
      </c>
      <c r="B10" s="128">
        <v>3.97</v>
      </c>
      <c r="C10" s="128">
        <v>0.67</v>
      </c>
      <c r="D10" s="128">
        <f t="shared" si="0"/>
        <v>3.3000000000000003</v>
      </c>
      <c r="E10" s="136" t="s">
        <v>62</v>
      </c>
      <c r="F10" s="130"/>
    </row>
    <row r="11" spans="1:6" ht="15.75" x14ac:dyDescent="0.25">
      <c r="A11" s="135" t="s">
        <v>9</v>
      </c>
      <c r="B11" s="128">
        <v>272.79000000000002</v>
      </c>
      <c r="C11" s="128">
        <v>45.46</v>
      </c>
      <c r="D11" s="128">
        <f t="shared" si="0"/>
        <v>227.33</v>
      </c>
      <c r="E11" s="136" t="s">
        <v>63</v>
      </c>
      <c r="F11" s="130"/>
    </row>
    <row r="12" spans="1:6" ht="15.75" x14ac:dyDescent="0.25">
      <c r="A12" s="135" t="s">
        <v>9</v>
      </c>
      <c r="B12" s="128">
        <v>66.290000000000006</v>
      </c>
      <c r="C12" s="128">
        <v>3.16</v>
      </c>
      <c r="D12" s="128">
        <f t="shared" si="0"/>
        <v>63.13000000000001</v>
      </c>
      <c r="E12" s="136" t="s">
        <v>39</v>
      </c>
      <c r="F12" s="130"/>
    </row>
    <row r="13" spans="1:6" ht="15.75" x14ac:dyDescent="0.25">
      <c r="A13" s="135" t="s">
        <v>9</v>
      </c>
      <c r="B13" s="128">
        <v>261.19</v>
      </c>
      <c r="C13" s="128">
        <v>43.53</v>
      </c>
      <c r="D13" s="128">
        <f t="shared" si="0"/>
        <v>217.66</v>
      </c>
      <c r="E13" s="136" t="s">
        <v>64</v>
      </c>
      <c r="F13" s="130"/>
    </row>
    <row r="14" spans="1:6" ht="15.75" x14ac:dyDescent="0.25">
      <c r="A14" s="135">
        <v>5928</v>
      </c>
      <c r="B14" s="128">
        <v>630.76</v>
      </c>
      <c r="C14" s="128">
        <v>105.13</v>
      </c>
      <c r="D14" s="128">
        <f t="shared" si="0"/>
        <v>525.63</v>
      </c>
      <c r="E14" s="136" t="s">
        <v>38</v>
      </c>
      <c r="F14" s="130"/>
    </row>
    <row r="15" spans="1:6" ht="15.75" x14ac:dyDescent="0.25">
      <c r="A15" s="135">
        <v>5929</v>
      </c>
      <c r="B15" s="128">
        <v>145</v>
      </c>
      <c r="C15" s="128"/>
      <c r="D15" s="128">
        <f t="shared" si="0"/>
        <v>145</v>
      </c>
      <c r="E15" s="136" t="s">
        <v>65</v>
      </c>
      <c r="F15" s="130"/>
    </row>
    <row r="16" spans="1:6" ht="15.75" x14ac:dyDescent="0.25">
      <c r="A16" s="135">
        <v>5930</v>
      </c>
      <c r="B16" s="128">
        <v>180</v>
      </c>
      <c r="C16" s="128"/>
      <c r="D16" s="128">
        <f t="shared" si="0"/>
        <v>180</v>
      </c>
      <c r="E16" s="136" t="s">
        <v>66</v>
      </c>
      <c r="F16" s="130"/>
    </row>
    <row r="17" spans="1:12" ht="15.75" x14ac:dyDescent="0.25">
      <c r="A17" s="135"/>
      <c r="B17" s="128">
        <v>1534.54</v>
      </c>
      <c r="C17" s="128"/>
      <c r="D17" s="128">
        <f t="shared" si="0"/>
        <v>1534.54</v>
      </c>
      <c r="E17" s="126" t="s">
        <v>6</v>
      </c>
      <c r="H17" s="93"/>
      <c r="I17" s="131"/>
      <c r="J17" s="131"/>
      <c r="K17" s="131"/>
      <c r="L17" s="130"/>
    </row>
    <row r="18" spans="1:12" ht="15.75" x14ac:dyDescent="0.25">
      <c r="A18" s="135"/>
      <c r="B18" s="128">
        <v>92.37</v>
      </c>
      <c r="C18" s="128"/>
      <c r="D18" s="128">
        <f t="shared" si="0"/>
        <v>92.37</v>
      </c>
      <c r="E18" s="126" t="s">
        <v>7</v>
      </c>
      <c r="H18" s="93"/>
      <c r="I18" s="131"/>
      <c r="J18" s="131"/>
      <c r="K18" s="131"/>
      <c r="L18" s="130"/>
    </row>
    <row r="19" spans="1:12" ht="15.75" x14ac:dyDescent="0.25">
      <c r="A19" s="135"/>
      <c r="B19" s="128">
        <v>490.01</v>
      </c>
      <c r="C19" s="128"/>
      <c r="D19" s="128">
        <f t="shared" si="0"/>
        <v>490.01</v>
      </c>
      <c r="E19" s="126" t="s">
        <v>8</v>
      </c>
      <c r="H19" s="93"/>
      <c r="I19" s="131"/>
      <c r="J19" s="131"/>
      <c r="K19" s="131"/>
      <c r="L19" s="130"/>
    </row>
    <row r="20" spans="1:12" ht="15.75" x14ac:dyDescent="0.25">
      <c r="A20" s="135">
        <v>5931</v>
      </c>
      <c r="B20" s="129">
        <v>50</v>
      </c>
      <c r="C20" s="129"/>
      <c r="D20" s="128">
        <f t="shared" si="0"/>
        <v>50</v>
      </c>
      <c r="E20" s="136" t="s">
        <v>13</v>
      </c>
      <c r="H20" s="71"/>
      <c r="I20" s="72"/>
      <c r="J20" s="72"/>
      <c r="K20" s="72"/>
      <c r="L20" s="130"/>
    </row>
    <row r="21" spans="1:12" ht="15.75" x14ac:dyDescent="0.25">
      <c r="A21" s="135"/>
      <c r="B21" s="128"/>
      <c r="C21" s="128"/>
      <c r="D21" s="128">
        <f t="shared" si="0"/>
        <v>0</v>
      </c>
      <c r="E21" s="136"/>
      <c r="H21" s="130"/>
      <c r="I21" s="131"/>
      <c r="J21" s="131"/>
      <c r="K21" s="131"/>
      <c r="L21" s="130"/>
    </row>
    <row r="22" spans="1:12" ht="15.75" x14ac:dyDescent="0.25">
      <c r="A22" s="126"/>
      <c r="B22" s="129">
        <f>SUM(B5:B21)</f>
        <v>4420.87</v>
      </c>
      <c r="C22" s="129">
        <f>SUM(C5:C21)</f>
        <v>201.56</v>
      </c>
      <c r="D22" s="129">
        <f>SUM(D5:D21)</f>
        <v>4219.3099999999995</v>
      </c>
      <c r="E22" s="126"/>
    </row>
    <row r="25" spans="1:12" s="70" customFormat="1" ht="15.75" x14ac:dyDescent="0.25">
      <c r="A25" s="3"/>
      <c r="B25" s="6"/>
      <c r="C25" s="6"/>
      <c r="D25" s="6"/>
      <c r="E25" s="3"/>
    </row>
    <row r="26" spans="1:12" ht="15.75" x14ac:dyDescent="0.25">
      <c r="A26" s="71"/>
      <c r="B26" s="72"/>
      <c r="C26" s="72"/>
      <c r="D26" s="72"/>
      <c r="E26" s="130"/>
    </row>
    <row r="27" spans="1:12" ht="15.75" x14ac:dyDescent="0.25">
      <c r="A27" s="71"/>
      <c r="B27" s="72"/>
      <c r="C27" s="72"/>
      <c r="D27" s="72"/>
      <c r="E27" s="130"/>
    </row>
    <row r="28" spans="1:12" ht="15.75" x14ac:dyDescent="0.25">
      <c r="A28" s="72"/>
      <c r="B28" s="72"/>
      <c r="C28" s="72"/>
      <c r="D28" s="130"/>
      <c r="E28" s="130"/>
    </row>
    <row r="29" spans="1:12" ht="15.75" x14ac:dyDescent="0.25">
      <c r="A29" s="72"/>
      <c r="B29" s="72"/>
      <c r="C29" s="72"/>
      <c r="D29" s="130"/>
      <c r="E29" s="130"/>
    </row>
    <row r="30" spans="1:12" ht="15.75" x14ac:dyDescent="0.25">
      <c r="A30" s="72"/>
      <c r="B30" s="72"/>
      <c r="C30" s="72"/>
      <c r="D30" s="130"/>
      <c r="E30" s="130"/>
    </row>
    <row r="31" spans="1:12" ht="15.75" x14ac:dyDescent="0.25">
      <c r="A31" s="72"/>
      <c r="B31" s="72"/>
      <c r="C31" s="72"/>
      <c r="D31" s="130"/>
      <c r="E31" s="130"/>
    </row>
    <row r="32" spans="1:12" ht="15.75" x14ac:dyDescent="0.25">
      <c r="A32" s="72"/>
      <c r="B32" s="72"/>
      <c r="C32" s="72"/>
      <c r="D32" s="130"/>
      <c r="E32" s="130"/>
    </row>
    <row r="33" spans="1:5" ht="15.75" x14ac:dyDescent="0.25">
      <c r="A33" s="72"/>
      <c r="B33" s="72"/>
      <c r="C33" s="72"/>
      <c r="D33" s="130"/>
      <c r="E33" s="130"/>
    </row>
    <row r="34" spans="1:5" ht="15.75" x14ac:dyDescent="0.25">
      <c r="A34" s="72"/>
      <c r="B34" s="72"/>
      <c r="C34" s="72"/>
      <c r="D34" s="130"/>
      <c r="E34" s="130"/>
    </row>
    <row r="35" spans="1:5" ht="15.75" x14ac:dyDescent="0.25">
      <c r="A35" s="130"/>
      <c r="B35" s="131"/>
      <c r="C35" s="131"/>
      <c r="D35" s="131"/>
      <c r="E35" s="13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"/>
  <sheetViews>
    <sheetView workbookViewId="0">
      <selection activeCell="A2" sqref="A2"/>
    </sheetView>
  </sheetViews>
  <sheetFormatPr defaultRowHeight="15" x14ac:dyDescent="0.25"/>
  <cols>
    <col min="2" max="2" width="10.85546875" customWidth="1"/>
    <col min="3" max="3" width="7.85546875" customWidth="1"/>
    <col min="4" max="4" width="11.28515625" customWidth="1"/>
    <col min="5" max="5" width="44.7109375" customWidth="1"/>
  </cols>
  <sheetData>
    <row r="1" spans="1:6" ht="15.75" x14ac:dyDescent="0.25">
      <c r="A1" t="s">
        <v>0</v>
      </c>
      <c r="B1" s="34"/>
      <c r="C1" s="27"/>
      <c r="D1" s="27"/>
      <c r="E1" s="16"/>
    </row>
    <row r="2" spans="1:6" x14ac:dyDescent="0.25">
      <c r="A2" t="s">
        <v>75</v>
      </c>
      <c r="C2" s="35"/>
      <c r="D2" s="29"/>
      <c r="E2" s="28"/>
    </row>
    <row r="3" spans="1:6" x14ac:dyDescent="0.25">
      <c r="A3" s="36"/>
      <c r="B3" s="30"/>
      <c r="C3" s="30"/>
      <c r="D3" s="30"/>
      <c r="E3" s="16"/>
    </row>
    <row r="4" spans="1:6" ht="31.5" x14ac:dyDescent="0.25">
      <c r="A4" s="37" t="s">
        <v>1</v>
      </c>
      <c r="B4" s="38" t="s">
        <v>2</v>
      </c>
      <c r="C4" s="38" t="s">
        <v>3</v>
      </c>
      <c r="D4" s="38" t="s">
        <v>4</v>
      </c>
      <c r="E4" s="39" t="s">
        <v>5</v>
      </c>
      <c r="F4" s="33"/>
    </row>
    <row r="5" spans="1:6" ht="15.75" x14ac:dyDescent="0.25">
      <c r="A5" s="24"/>
      <c r="B5" s="25">
        <v>154.81</v>
      </c>
      <c r="C5" s="25">
        <v>0</v>
      </c>
      <c r="D5" s="25">
        <v>154.81</v>
      </c>
      <c r="E5" s="23" t="s">
        <v>58</v>
      </c>
      <c r="F5" s="33"/>
    </row>
    <row r="6" spans="1:6" ht="15.75" x14ac:dyDescent="0.25">
      <c r="A6" s="24" t="s">
        <v>67</v>
      </c>
      <c r="B6" s="25">
        <v>100</v>
      </c>
      <c r="C6" s="25"/>
      <c r="D6" s="25">
        <v>100</v>
      </c>
      <c r="E6" s="23" t="s">
        <v>13</v>
      </c>
      <c r="F6" s="33"/>
    </row>
    <row r="7" spans="1:6" ht="15.75" x14ac:dyDescent="0.25">
      <c r="A7" s="24">
        <v>5936</v>
      </c>
      <c r="B7" s="25">
        <v>173.6</v>
      </c>
      <c r="C7" s="25"/>
      <c r="D7" s="25">
        <v>173.6</v>
      </c>
      <c r="E7" s="23" t="s">
        <v>68</v>
      </c>
      <c r="F7" s="33"/>
    </row>
    <row r="8" spans="1:6" ht="15.75" x14ac:dyDescent="0.25">
      <c r="A8" s="24">
        <v>5937</v>
      </c>
      <c r="B8" s="25">
        <v>38.6</v>
      </c>
      <c r="C8" s="25">
        <v>0</v>
      </c>
      <c r="D8" s="25">
        <v>38.6</v>
      </c>
      <c r="E8" s="23" t="s">
        <v>57</v>
      </c>
      <c r="F8" s="33"/>
    </row>
    <row r="9" spans="1:6" ht="15.75" x14ac:dyDescent="0.25">
      <c r="A9" s="24" t="s">
        <v>9</v>
      </c>
      <c r="B9" s="25">
        <v>65.34</v>
      </c>
      <c r="C9" s="25">
        <v>3.11</v>
      </c>
      <c r="D9" s="25">
        <v>62.230000000000004</v>
      </c>
      <c r="E9" s="23" t="s">
        <v>39</v>
      </c>
      <c r="F9" s="33"/>
    </row>
    <row r="10" spans="1:6" ht="15.75" x14ac:dyDescent="0.25">
      <c r="A10" s="24" t="s">
        <v>9</v>
      </c>
      <c r="B10" s="25">
        <v>179.46</v>
      </c>
      <c r="C10" s="25">
        <v>29.91</v>
      </c>
      <c r="D10" s="25">
        <v>149.55000000000001</v>
      </c>
      <c r="E10" s="23" t="s">
        <v>69</v>
      </c>
      <c r="F10" s="33"/>
    </row>
    <row r="11" spans="1:6" ht="15.75" x14ac:dyDescent="0.25">
      <c r="A11" s="24" t="s">
        <v>12</v>
      </c>
      <c r="B11" s="25">
        <v>21.6</v>
      </c>
      <c r="C11" s="25"/>
      <c r="D11" s="25">
        <v>21.6</v>
      </c>
      <c r="E11" s="23" t="s">
        <v>70</v>
      </c>
      <c r="F11" s="33"/>
    </row>
    <row r="12" spans="1:6" ht="15.75" x14ac:dyDescent="0.25">
      <c r="A12" s="24">
        <v>5938</v>
      </c>
      <c r="B12" s="25">
        <v>29.05</v>
      </c>
      <c r="C12" s="25">
        <v>4.84</v>
      </c>
      <c r="D12" s="25">
        <v>24.21</v>
      </c>
      <c r="E12" s="23" t="s">
        <v>71</v>
      </c>
      <c r="F12" s="33"/>
    </row>
    <row r="13" spans="1:6" ht="15.75" x14ac:dyDescent="0.25">
      <c r="A13" s="24">
        <v>5939</v>
      </c>
      <c r="B13" s="25">
        <v>1348.3</v>
      </c>
      <c r="C13" s="25">
        <v>224.71</v>
      </c>
      <c r="D13" s="25">
        <v>1123.5899999999999</v>
      </c>
      <c r="E13" s="23" t="s">
        <v>34</v>
      </c>
      <c r="F13" s="33"/>
    </row>
    <row r="14" spans="1:6" ht="31.5" x14ac:dyDescent="0.25">
      <c r="A14" s="24" t="s">
        <v>72</v>
      </c>
      <c r="B14" s="25">
        <v>600</v>
      </c>
      <c r="C14" s="25"/>
      <c r="D14" s="25">
        <v>600</v>
      </c>
      <c r="E14" s="23" t="s">
        <v>13</v>
      </c>
      <c r="F14" s="33"/>
    </row>
    <row r="15" spans="1:6" s="125" customFormat="1" ht="15.75" x14ac:dyDescent="0.25">
      <c r="A15" s="135">
        <v>5946</v>
      </c>
      <c r="B15" s="128">
        <v>50</v>
      </c>
      <c r="C15" s="128"/>
      <c r="D15" s="128">
        <f>B15-C15</f>
        <v>50</v>
      </c>
      <c r="E15" s="136" t="s">
        <v>10</v>
      </c>
      <c r="F15" s="122"/>
    </row>
    <row r="16" spans="1:6" s="125" customFormat="1" ht="15.75" x14ac:dyDescent="0.25">
      <c r="A16" s="88">
        <v>5965</v>
      </c>
      <c r="B16" s="129">
        <v>75</v>
      </c>
      <c r="C16" s="129"/>
      <c r="D16" s="128">
        <f t="shared" ref="D16:D21" si="0">B16-C16</f>
        <v>75</v>
      </c>
      <c r="E16" s="136" t="s">
        <v>73</v>
      </c>
      <c r="F16" s="122"/>
    </row>
    <row r="17" spans="1:6" s="125" customFormat="1" ht="15.75" x14ac:dyDescent="0.25">
      <c r="A17" s="135"/>
      <c r="B17" s="128">
        <v>1599.74</v>
      </c>
      <c r="C17" s="128"/>
      <c r="D17" s="128">
        <f t="shared" si="0"/>
        <v>1599.74</v>
      </c>
      <c r="E17" s="136" t="s">
        <v>6</v>
      </c>
      <c r="F17" s="122"/>
    </row>
    <row r="18" spans="1:6" s="125" customFormat="1" ht="15.75" x14ac:dyDescent="0.25">
      <c r="A18" s="135"/>
      <c r="B18" s="128">
        <v>138.5</v>
      </c>
      <c r="C18" s="127"/>
      <c r="D18" s="128">
        <f t="shared" si="0"/>
        <v>138.5</v>
      </c>
      <c r="E18" s="126" t="s">
        <v>7</v>
      </c>
      <c r="F18" s="122"/>
    </row>
    <row r="19" spans="1:6" s="125" customFormat="1" ht="15.75" x14ac:dyDescent="0.25">
      <c r="A19" s="132"/>
      <c r="B19" s="128">
        <v>90.86</v>
      </c>
      <c r="C19" s="133"/>
      <c r="D19" s="128">
        <f t="shared" si="0"/>
        <v>90.86</v>
      </c>
      <c r="E19" s="126" t="s">
        <v>8</v>
      </c>
      <c r="F19" s="122"/>
    </row>
    <row r="20" spans="1:6" s="125" customFormat="1" ht="15.75" x14ac:dyDescent="0.25">
      <c r="A20" s="132">
        <v>5967</v>
      </c>
      <c r="B20" s="133">
        <v>239.48</v>
      </c>
      <c r="C20" s="133"/>
      <c r="D20" s="128">
        <f t="shared" si="0"/>
        <v>239.48</v>
      </c>
      <c r="E20" s="126" t="s">
        <v>74</v>
      </c>
      <c r="F20" s="122"/>
    </row>
    <row r="21" spans="1:6" s="125" customFormat="1" ht="15.75" x14ac:dyDescent="0.25">
      <c r="A21" s="135">
        <v>5970</v>
      </c>
      <c r="B21" s="129">
        <v>185.6</v>
      </c>
      <c r="C21" s="129"/>
      <c r="D21" s="128">
        <f t="shared" si="0"/>
        <v>185.6</v>
      </c>
      <c r="E21" s="134" t="s">
        <v>13</v>
      </c>
      <c r="F21" s="122"/>
    </row>
    <row r="22" spans="1:6" ht="15.75" x14ac:dyDescent="0.25">
      <c r="A22" s="31"/>
      <c r="B22" s="21"/>
      <c r="C22" s="21"/>
      <c r="D22" s="25"/>
      <c r="E22" s="23"/>
      <c r="F22" s="33"/>
    </row>
    <row r="23" spans="1:6" ht="15.75" x14ac:dyDescent="0.25">
      <c r="A23" s="24"/>
      <c r="B23" s="25">
        <v>2710.76</v>
      </c>
      <c r="C23" s="25">
        <v>262.57</v>
      </c>
      <c r="D23" s="25">
        <f>SUM(D5:D22)</f>
        <v>4827.37</v>
      </c>
      <c r="E23" s="23"/>
      <c r="F23" s="33"/>
    </row>
    <row r="24" spans="1:6" ht="15.75" x14ac:dyDescent="0.25">
      <c r="A24" s="24"/>
      <c r="B24" s="25"/>
      <c r="C24" s="25"/>
      <c r="D24" s="25"/>
      <c r="E24" s="23"/>
      <c r="F24" s="33"/>
    </row>
    <row r="25" spans="1:6" ht="15.75" x14ac:dyDescent="0.25">
      <c r="A25" s="40"/>
      <c r="B25" s="21"/>
      <c r="C25" s="21"/>
      <c r="D25" s="25"/>
      <c r="E25" s="23"/>
      <c r="F25" s="33"/>
    </row>
    <row r="26" spans="1:6" ht="15.75" x14ac:dyDescent="0.25">
      <c r="A26" s="31"/>
      <c r="B26" s="21"/>
      <c r="C26" s="21"/>
      <c r="D26" s="21"/>
      <c r="E26" s="23"/>
      <c r="F26" s="33"/>
    </row>
    <row r="35" spans="1:5" ht="15.75" x14ac:dyDescent="0.25">
      <c r="A35" s="41"/>
      <c r="B35" s="42"/>
      <c r="C35" s="42"/>
      <c r="D35" s="42"/>
      <c r="E35" s="43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6"/>
  <sheetViews>
    <sheetView workbookViewId="0">
      <selection activeCell="F29" sqref="F29"/>
    </sheetView>
  </sheetViews>
  <sheetFormatPr defaultRowHeight="15" x14ac:dyDescent="0.25"/>
  <cols>
    <col min="1" max="1" width="9.85546875" style="125" customWidth="1"/>
    <col min="2" max="2" width="10.28515625" style="53" customWidth="1"/>
    <col min="3" max="3" width="9.140625" style="53"/>
    <col min="4" max="4" width="9.5703125" style="6" bestFit="1" customWidth="1"/>
    <col min="5" max="5" width="55.28515625" style="125" customWidth="1"/>
    <col min="6" max="16384" width="9.140625" style="125"/>
  </cols>
  <sheetData>
    <row r="1" spans="1:10" ht="15.75" x14ac:dyDescent="0.25">
      <c r="A1" s="106" t="s">
        <v>0</v>
      </c>
      <c r="B1" s="98"/>
      <c r="C1" s="98"/>
      <c r="D1" s="98"/>
      <c r="E1" s="99"/>
      <c r="F1" s="107"/>
    </row>
    <row r="2" spans="1:10" x14ac:dyDescent="0.25">
      <c r="A2" s="100" t="s">
        <v>15</v>
      </c>
      <c r="B2" s="101"/>
      <c r="C2" s="101"/>
      <c r="D2" s="101"/>
      <c r="E2" s="100"/>
      <c r="F2" s="107"/>
    </row>
    <row r="3" spans="1:10" x14ac:dyDescent="0.25">
      <c r="A3" s="99"/>
      <c r="B3" s="102"/>
      <c r="C3" s="102"/>
      <c r="D3" s="102"/>
      <c r="E3" s="99"/>
      <c r="F3" s="107"/>
    </row>
    <row r="4" spans="1:10" ht="29.25" x14ac:dyDescent="0.25">
      <c r="A4" s="108" t="s">
        <v>1</v>
      </c>
      <c r="B4" s="103" t="s">
        <v>2</v>
      </c>
      <c r="C4" s="103" t="s">
        <v>3</v>
      </c>
      <c r="D4" s="103" t="s">
        <v>4</v>
      </c>
      <c r="E4" s="104" t="s">
        <v>5</v>
      </c>
      <c r="F4" s="107"/>
    </row>
    <row r="5" spans="1:10" s="97" customFormat="1" ht="15.75" x14ac:dyDescent="0.25">
      <c r="A5" s="132" t="s">
        <v>12</v>
      </c>
      <c r="B5" s="133">
        <v>47.74</v>
      </c>
      <c r="C5" s="133">
        <v>1.79</v>
      </c>
      <c r="D5" s="133">
        <f t="shared" ref="D5:D22" si="0">B5-C5</f>
        <v>45.95</v>
      </c>
      <c r="E5" s="134" t="s">
        <v>76</v>
      </c>
    </row>
    <row r="6" spans="1:10" s="97" customFormat="1" ht="15.75" x14ac:dyDescent="0.25">
      <c r="A6" s="132" t="s">
        <v>12</v>
      </c>
      <c r="B6" s="133">
        <v>9.94</v>
      </c>
      <c r="C6" s="133">
        <v>1.66</v>
      </c>
      <c r="D6" s="133">
        <f t="shared" si="0"/>
        <v>8.2799999999999994</v>
      </c>
      <c r="E6" s="134" t="s">
        <v>77</v>
      </c>
    </row>
    <row r="7" spans="1:10" s="97" customFormat="1" ht="15.75" x14ac:dyDescent="0.25">
      <c r="A7" s="132" t="s">
        <v>9</v>
      </c>
      <c r="B7" s="133">
        <v>272.73</v>
      </c>
      <c r="C7" s="133">
        <v>45.45</v>
      </c>
      <c r="D7" s="133">
        <f t="shared" si="0"/>
        <v>227.28000000000003</v>
      </c>
      <c r="E7" s="134" t="s">
        <v>78</v>
      </c>
    </row>
    <row r="8" spans="1:10" s="97" customFormat="1" ht="15.75" x14ac:dyDescent="0.25">
      <c r="A8" s="132" t="s">
        <v>9</v>
      </c>
      <c r="B8" s="133">
        <v>318.66000000000003</v>
      </c>
      <c r="C8" s="133">
        <v>53.11</v>
      </c>
      <c r="D8" s="133">
        <f t="shared" si="0"/>
        <v>265.55</v>
      </c>
      <c r="E8" s="134" t="s">
        <v>79</v>
      </c>
    </row>
    <row r="9" spans="1:10" s="97" customFormat="1" ht="15.75" x14ac:dyDescent="0.25">
      <c r="A9" s="88" t="s">
        <v>9</v>
      </c>
      <c r="B9" s="129">
        <v>81.040000000000006</v>
      </c>
      <c r="C9" s="129">
        <v>3.86</v>
      </c>
      <c r="D9" s="133">
        <f t="shared" si="0"/>
        <v>77.180000000000007</v>
      </c>
      <c r="E9" s="136" t="s">
        <v>39</v>
      </c>
    </row>
    <row r="10" spans="1:10" s="97" customFormat="1" ht="15.75" x14ac:dyDescent="0.25">
      <c r="A10" s="88" t="s">
        <v>9</v>
      </c>
      <c r="B10" s="129">
        <v>1054.0899999999999</v>
      </c>
      <c r="C10" s="129"/>
      <c r="D10" s="133">
        <f t="shared" si="0"/>
        <v>1054.0899999999999</v>
      </c>
      <c r="E10" s="136" t="s">
        <v>80</v>
      </c>
    </row>
    <row r="11" spans="1:10" s="97" customFormat="1" ht="15.75" x14ac:dyDescent="0.25">
      <c r="A11" s="135">
        <v>5971</v>
      </c>
      <c r="B11" s="128">
        <v>31.44</v>
      </c>
      <c r="C11" s="128"/>
      <c r="D11" s="128">
        <f t="shared" si="0"/>
        <v>31.44</v>
      </c>
      <c r="E11" s="136" t="s">
        <v>81</v>
      </c>
    </row>
    <row r="12" spans="1:10" s="97" customFormat="1" ht="15.75" x14ac:dyDescent="0.25">
      <c r="A12" s="135">
        <v>5972</v>
      </c>
      <c r="B12" s="128">
        <v>42.4</v>
      </c>
      <c r="C12" s="128"/>
      <c r="D12" s="128">
        <f t="shared" si="0"/>
        <v>42.4</v>
      </c>
      <c r="E12" s="136" t="s">
        <v>82</v>
      </c>
    </row>
    <row r="13" spans="1:10" s="97" customFormat="1" ht="15.75" x14ac:dyDescent="0.25">
      <c r="A13" s="135"/>
      <c r="B13" s="143">
        <v>501.02</v>
      </c>
      <c r="C13" s="128"/>
      <c r="D13" s="128">
        <f t="shared" si="0"/>
        <v>501.02</v>
      </c>
      <c r="E13" s="136" t="s">
        <v>83</v>
      </c>
    </row>
    <row r="14" spans="1:10" s="97" customFormat="1" ht="15.75" x14ac:dyDescent="0.25">
      <c r="A14" s="132">
        <v>6002</v>
      </c>
      <c r="B14" s="133">
        <v>15</v>
      </c>
      <c r="C14" s="133">
        <v>2.5</v>
      </c>
      <c r="D14" s="133">
        <f t="shared" si="0"/>
        <v>12.5</v>
      </c>
      <c r="E14" s="134" t="s">
        <v>84</v>
      </c>
      <c r="F14" s="125"/>
    </row>
    <row r="15" spans="1:10" s="97" customFormat="1" ht="15.75" x14ac:dyDescent="0.25">
      <c r="A15" s="132">
        <v>6003</v>
      </c>
      <c r="B15" s="133">
        <v>429.31</v>
      </c>
      <c r="C15" s="133">
        <v>71.56</v>
      </c>
      <c r="D15" s="133">
        <f t="shared" si="0"/>
        <v>357.75</v>
      </c>
      <c r="E15" s="139" t="s">
        <v>43</v>
      </c>
      <c r="F15" s="125"/>
    </row>
    <row r="16" spans="1:10" ht="15.75" x14ac:dyDescent="0.25">
      <c r="A16" s="132">
        <v>6004</v>
      </c>
      <c r="B16" s="129">
        <v>5498.4</v>
      </c>
      <c r="C16" s="129">
        <v>916.4</v>
      </c>
      <c r="D16" s="133">
        <f t="shared" si="0"/>
        <v>4582</v>
      </c>
      <c r="E16" s="136" t="s">
        <v>85</v>
      </c>
      <c r="F16" s="130"/>
      <c r="G16" s="130"/>
      <c r="H16" s="130"/>
      <c r="I16" s="130"/>
      <c r="J16" s="130"/>
    </row>
    <row r="17" spans="1:10" ht="15.75" x14ac:dyDescent="0.25">
      <c r="A17" s="132">
        <v>6014</v>
      </c>
      <c r="B17" s="129">
        <v>86</v>
      </c>
      <c r="C17" s="129"/>
      <c r="D17" s="133">
        <f t="shared" si="0"/>
        <v>86</v>
      </c>
      <c r="E17" s="136" t="s">
        <v>86</v>
      </c>
      <c r="F17" s="130"/>
      <c r="G17" s="130"/>
      <c r="H17" s="130"/>
      <c r="I17" s="130"/>
      <c r="J17" s="130"/>
    </row>
    <row r="18" spans="1:10" ht="15.75" x14ac:dyDescent="0.25">
      <c r="A18" s="136"/>
      <c r="B18" s="129">
        <v>1563.56</v>
      </c>
      <c r="C18" s="129"/>
      <c r="D18" s="133">
        <f t="shared" si="0"/>
        <v>1563.56</v>
      </c>
      <c r="E18" s="136" t="s">
        <v>6</v>
      </c>
      <c r="F18" s="130"/>
      <c r="G18" s="130"/>
      <c r="H18" s="130"/>
      <c r="I18" s="130"/>
      <c r="J18" s="130"/>
    </row>
    <row r="19" spans="1:10" s="97" customFormat="1" ht="15.75" x14ac:dyDescent="0.25">
      <c r="A19" s="135"/>
      <c r="B19" s="128">
        <v>113</v>
      </c>
      <c r="C19" s="127"/>
      <c r="D19" s="133">
        <f t="shared" si="0"/>
        <v>113</v>
      </c>
      <c r="E19" s="126" t="s">
        <v>7</v>
      </c>
      <c r="H19" s="81"/>
    </row>
    <row r="20" spans="1:10" s="97" customFormat="1" ht="15.75" x14ac:dyDescent="0.25">
      <c r="A20" s="132"/>
      <c r="B20" s="133">
        <v>504.62</v>
      </c>
      <c r="C20" s="133"/>
      <c r="D20" s="133">
        <f t="shared" si="0"/>
        <v>504.62</v>
      </c>
      <c r="E20" s="126" t="s">
        <v>8</v>
      </c>
      <c r="H20" s="81"/>
    </row>
    <row r="21" spans="1:10" ht="15.75" x14ac:dyDescent="0.25">
      <c r="A21" s="67" t="s">
        <v>87</v>
      </c>
      <c r="B21" s="129">
        <v>700</v>
      </c>
      <c r="C21" s="129"/>
      <c r="D21" s="133">
        <f t="shared" si="0"/>
        <v>700</v>
      </c>
      <c r="E21" s="134" t="s">
        <v>13</v>
      </c>
      <c r="H21" s="71"/>
    </row>
    <row r="22" spans="1:10" ht="15.75" x14ac:dyDescent="0.25">
      <c r="A22" s="132"/>
      <c r="B22" s="128"/>
      <c r="C22" s="128"/>
      <c r="D22" s="133">
        <f t="shared" si="0"/>
        <v>0</v>
      </c>
      <c r="E22" s="136"/>
      <c r="H22" s="130"/>
    </row>
    <row r="23" spans="1:10" ht="15.75" x14ac:dyDescent="0.25">
      <c r="A23" s="126"/>
      <c r="B23" s="129">
        <f>SUM(B5:B22)</f>
        <v>11268.95</v>
      </c>
      <c r="C23" s="129">
        <f>SUM(C5:C22)</f>
        <v>1096.33</v>
      </c>
      <c r="D23" s="129">
        <f>SUM(D5:D22)</f>
        <v>10172.620000000001</v>
      </c>
      <c r="E23" s="126"/>
    </row>
    <row r="26" spans="1:10" s="70" customFormat="1" ht="15.75" x14ac:dyDescent="0.25">
      <c r="A26" s="125"/>
      <c r="B26" s="53"/>
      <c r="C26" s="53"/>
      <c r="D26" s="6"/>
      <c r="E26" s="125"/>
    </row>
    <row r="27" spans="1:10" ht="15.75" x14ac:dyDescent="0.25">
      <c r="A27" s="47"/>
      <c r="B27" s="48"/>
      <c r="C27" s="48"/>
      <c r="D27" s="72"/>
      <c r="E27" s="49"/>
    </row>
    <row r="28" spans="1:10" ht="15.75" x14ac:dyDescent="0.25">
      <c r="A28" s="47"/>
      <c r="B28" s="48"/>
      <c r="C28" s="48"/>
      <c r="D28" s="72"/>
      <c r="E28" s="49"/>
    </row>
    <row r="29" spans="1:10" ht="15.75" x14ac:dyDescent="0.25">
      <c r="A29" s="48"/>
      <c r="B29" s="48"/>
      <c r="C29" s="48"/>
      <c r="D29" s="130"/>
      <c r="E29" s="49"/>
    </row>
    <row r="30" spans="1:10" ht="15.75" x14ac:dyDescent="0.25">
      <c r="A30" s="48"/>
      <c r="B30" s="48"/>
      <c r="C30" s="48"/>
      <c r="D30" s="130"/>
      <c r="E30" s="49"/>
    </row>
    <row r="31" spans="1:10" ht="15.75" x14ac:dyDescent="0.25">
      <c r="A31" s="48"/>
      <c r="B31" s="48"/>
      <c r="C31" s="48"/>
      <c r="D31" s="130"/>
      <c r="E31" s="49"/>
    </row>
    <row r="32" spans="1:10" ht="15.75" x14ac:dyDescent="0.25">
      <c r="A32" s="48"/>
      <c r="B32" s="48"/>
      <c r="C32" s="48"/>
      <c r="D32" s="130"/>
      <c r="E32" s="142"/>
    </row>
    <row r="33" spans="1:5" ht="15.75" x14ac:dyDescent="0.25">
      <c r="A33" s="48"/>
      <c r="B33" s="48"/>
      <c r="C33" s="48"/>
      <c r="D33" s="130"/>
      <c r="E33" s="130"/>
    </row>
    <row r="34" spans="1:5" ht="15.75" x14ac:dyDescent="0.25">
      <c r="A34" s="48"/>
      <c r="B34" s="48"/>
      <c r="C34" s="48"/>
      <c r="D34" s="130"/>
      <c r="E34" s="130"/>
    </row>
    <row r="35" spans="1:5" ht="15.75" x14ac:dyDescent="0.25">
      <c r="A35" s="48"/>
      <c r="B35" s="48"/>
      <c r="C35" s="48"/>
      <c r="D35" s="130"/>
      <c r="E35" s="130"/>
    </row>
    <row r="36" spans="1:5" ht="15.75" x14ac:dyDescent="0.25">
      <c r="A36" s="77"/>
      <c r="B36" s="78"/>
      <c r="C36" s="78"/>
      <c r="D36" s="131"/>
      <c r="E36" s="7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2"/>
  <sheetViews>
    <sheetView workbookViewId="0">
      <selection activeCell="C20" sqref="C20"/>
    </sheetView>
  </sheetViews>
  <sheetFormatPr defaultRowHeight="15" x14ac:dyDescent="0.25"/>
  <cols>
    <col min="1" max="1" width="9.85546875" style="125" customWidth="1"/>
    <col min="2" max="2" width="10.28515625" style="53" customWidth="1"/>
    <col min="3" max="3" width="9.140625" style="53"/>
    <col min="4" max="4" width="9.5703125" style="6" bestFit="1" customWidth="1"/>
    <col min="5" max="5" width="55.28515625" style="125" customWidth="1"/>
    <col min="6" max="16384" width="9.140625" style="125"/>
  </cols>
  <sheetData>
    <row r="1" spans="1:12" ht="15.75" x14ac:dyDescent="0.25">
      <c r="A1" s="106" t="s">
        <v>0</v>
      </c>
      <c r="B1" s="98"/>
      <c r="C1" s="98"/>
      <c r="D1" s="98"/>
      <c r="E1" s="99"/>
      <c r="F1" s="107"/>
    </row>
    <row r="2" spans="1:12" x14ac:dyDescent="0.25">
      <c r="A2" s="100" t="s">
        <v>92</v>
      </c>
      <c r="B2" s="101"/>
      <c r="C2" s="101"/>
      <c r="D2" s="101"/>
      <c r="E2" s="100"/>
      <c r="F2" s="107"/>
    </row>
    <row r="3" spans="1:12" x14ac:dyDescent="0.25">
      <c r="A3" s="99"/>
      <c r="B3" s="102"/>
      <c r="C3" s="102"/>
      <c r="D3" s="102"/>
      <c r="E3" s="99"/>
      <c r="F3" s="107"/>
    </row>
    <row r="4" spans="1:12" ht="29.25" x14ac:dyDescent="0.25">
      <c r="A4" s="108" t="s">
        <v>1</v>
      </c>
      <c r="B4" s="103" t="s">
        <v>2</v>
      </c>
      <c r="C4" s="103" t="s">
        <v>3</v>
      </c>
      <c r="D4" s="103" t="s">
        <v>4</v>
      </c>
      <c r="E4" s="104" t="s">
        <v>5</v>
      </c>
      <c r="F4" s="107"/>
    </row>
    <row r="5" spans="1:12" s="97" customFormat="1" ht="15.75" x14ac:dyDescent="0.25">
      <c r="A5" s="135" t="s">
        <v>88</v>
      </c>
      <c r="B5" s="128">
        <v>224.88</v>
      </c>
      <c r="C5" s="128">
        <v>0</v>
      </c>
      <c r="D5" s="128">
        <f t="shared" ref="D5:D13" si="0">B5-C5</f>
        <v>224.88</v>
      </c>
      <c r="E5" s="136" t="s">
        <v>58</v>
      </c>
    </row>
    <row r="6" spans="1:12" s="97" customFormat="1" ht="15.75" x14ac:dyDescent="0.25">
      <c r="A6" s="135">
        <v>6023</v>
      </c>
      <c r="B6" s="128">
        <v>33</v>
      </c>
      <c r="C6" s="128">
        <v>0</v>
      </c>
      <c r="D6" s="128">
        <f t="shared" si="0"/>
        <v>33</v>
      </c>
      <c r="E6" s="136" t="s">
        <v>50</v>
      </c>
    </row>
    <row r="7" spans="1:12" s="97" customFormat="1" ht="15.75" x14ac:dyDescent="0.25">
      <c r="A7" s="135"/>
      <c r="B7" s="128">
        <v>466</v>
      </c>
      <c r="C7" s="128">
        <v>0</v>
      </c>
      <c r="D7" s="128">
        <f t="shared" si="0"/>
        <v>466</v>
      </c>
      <c r="E7" s="136" t="s">
        <v>13</v>
      </c>
    </row>
    <row r="8" spans="1:12" s="97" customFormat="1" ht="15.75" x14ac:dyDescent="0.25">
      <c r="A8" s="135" t="s">
        <v>9</v>
      </c>
      <c r="B8" s="128">
        <v>237.05</v>
      </c>
      <c r="C8" s="128">
        <v>39.51</v>
      </c>
      <c r="D8" s="128">
        <f t="shared" si="0"/>
        <v>197.54000000000002</v>
      </c>
      <c r="E8" s="136" t="s">
        <v>39</v>
      </c>
    </row>
    <row r="9" spans="1:12" ht="15.75" x14ac:dyDescent="0.25">
      <c r="A9" s="135" t="s">
        <v>9</v>
      </c>
      <c r="B9" s="128">
        <v>373.25</v>
      </c>
      <c r="C9" s="128">
        <v>62.21</v>
      </c>
      <c r="D9" s="128">
        <f t="shared" si="0"/>
        <v>311.04000000000002</v>
      </c>
      <c r="E9" s="136" t="s">
        <v>11</v>
      </c>
      <c r="F9" s="130"/>
      <c r="G9" s="112"/>
      <c r="H9" s="112"/>
      <c r="I9" s="112"/>
      <c r="J9" s="112"/>
      <c r="K9" s="112"/>
      <c r="L9" s="112"/>
    </row>
    <row r="10" spans="1:12" s="97" customFormat="1" ht="15.75" x14ac:dyDescent="0.25">
      <c r="A10" s="135" t="s">
        <v>12</v>
      </c>
      <c r="B10" s="128">
        <v>21.57</v>
      </c>
      <c r="C10" s="128">
        <v>0</v>
      </c>
      <c r="D10" s="128">
        <f t="shared" si="0"/>
        <v>21.57</v>
      </c>
      <c r="E10" s="136" t="s">
        <v>89</v>
      </c>
    </row>
    <row r="11" spans="1:12" s="97" customFormat="1" ht="15.75" x14ac:dyDescent="0.25">
      <c r="A11" s="135" t="s">
        <v>12</v>
      </c>
      <c r="B11" s="128">
        <v>13.95</v>
      </c>
      <c r="C11" s="128">
        <v>0</v>
      </c>
      <c r="D11" s="128">
        <f t="shared" si="0"/>
        <v>13.95</v>
      </c>
      <c r="E11" s="136" t="s">
        <v>90</v>
      </c>
      <c r="F11" s="125"/>
    </row>
    <row r="12" spans="1:12" s="97" customFormat="1" ht="15.75" x14ac:dyDescent="0.25">
      <c r="A12" s="135">
        <v>6028</v>
      </c>
      <c r="B12" s="128">
        <v>1128.99</v>
      </c>
      <c r="C12" s="128">
        <v>188.17</v>
      </c>
      <c r="D12" s="128">
        <f t="shared" si="0"/>
        <v>940.82</v>
      </c>
      <c r="E12" s="136" t="s">
        <v>34</v>
      </c>
      <c r="F12" s="125"/>
    </row>
    <row r="13" spans="1:12" ht="15.75" x14ac:dyDescent="0.25">
      <c r="A13" s="67" t="s">
        <v>91</v>
      </c>
      <c r="B13" s="129">
        <v>1250</v>
      </c>
      <c r="C13" s="129"/>
      <c r="D13" s="128">
        <f t="shared" si="0"/>
        <v>1250</v>
      </c>
      <c r="E13" s="136" t="s">
        <v>13</v>
      </c>
      <c r="H13" s="71"/>
    </row>
    <row r="14" spans="1:12" ht="15.75" x14ac:dyDescent="0.25">
      <c r="A14" s="128" t="s">
        <v>9</v>
      </c>
      <c r="B14" s="128">
        <v>94.36</v>
      </c>
      <c r="C14" s="128">
        <v>4.49</v>
      </c>
      <c r="D14" s="128">
        <f>B14-C14</f>
        <v>89.87</v>
      </c>
      <c r="E14" s="136" t="s">
        <v>93</v>
      </c>
    </row>
    <row r="15" spans="1:12" ht="15.75" x14ac:dyDescent="0.25">
      <c r="A15" s="136"/>
      <c r="B15" s="129">
        <v>1937.82</v>
      </c>
      <c r="C15" s="129"/>
      <c r="D15" s="128">
        <f t="shared" ref="D15:D17" si="1">B15-C15</f>
        <v>1937.82</v>
      </c>
      <c r="E15" s="136" t="s">
        <v>6</v>
      </c>
    </row>
    <row r="16" spans="1:12" ht="15.75" x14ac:dyDescent="0.25">
      <c r="A16" s="135"/>
      <c r="B16" s="128">
        <v>166.09</v>
      </c>
      <c r="C16" s="128"/>
      <c r="D16" s="128">
        <f t="shared" si="1"/>
        <v>166.09</v>
      </c>
      <c r="E16" s="126" t="s">
        <v>7</v>
      </c>
    </row>
    <row r="17" spans="1:5" s="70" customFormat="1" ht="15.75" x14ac:dyDescent="0.25">
      <c r="A17" s="135"/>
      <c r="B17" s="128">
        <v>500.29</v>
      </c>
      <c r="C17" s="128"/>
      <c r="D17" s="128">
        <f t="shared" si="1"/>
        <v>500.29</v>
      </c>
      <c r="E17" s="126" t="s">
        <v>8</v>
      </c>
    </row>
    <row r="18" spans="1:5" ht="15.75" x14ac:dyDescent="0.25">
      <c r="A18" s="135" t="s">
        <v>9</v>
      </c>
      <c r="B18" s="128">
        <v>312.17</v>
      </c>
      <c r="C18" s="128">
        <v>52.03</v>
      </c>
      <c r="D18" s="128">
        <f>B18-C18</f>
        <v>260.14</v>
      </c>
      <c r="E18" s="136" t="s">
        <v>39</v>
      </c>
    </row>
    <row r="19" spans="1:5" ht="15.75" x14ac:dyDescent="0.25">
      <c r="A19" s="126"/>
      <c r="B19" s="129">
        <f>SUM(B1:B5)</f>
        <v>224.88</v>
      </c>
      <c r="C19" s="129">
        <f>SUM(C5:C18)</f>
        <v>346.40999999999997</v>
      </c>
      <c r="D19" s="129">
        <f>SUM(D5:D18)</f>
        <v>6413.01</v>
      </c>
      <c r="E19" s="126"/>
    </row>
    <row r="23" spans="1:5" ht="15.75" x14ac:dyDescent="0.25">
      <c r="A23" s="47"/>
      <c r="B23" s="48"/>
      <c r="C23" s="48"/>
      <c r="D23" s="72"/>
      <c r="E23" s="49"/>
    </row>
    <row r="24" spans="1:5" ht="15.75" x14ac:dyDescent="0.25">
      <c r="A24" s="47"/>
      <c r="B24" s="48"/>
      <c r="C24" s="48"/>
      <c r="D24" s="72"/>
      <c r="E24" s="49"/>
    </row>
    <row r="25" spans="1:5" ht="15.75" x14ac:dyDescent="0.25">
      <c r="A25" s="48"/>
      <c r="B25" s="48"/>
      <c r="C25" s="48"/>
      <c r="D25" s="130"/>
      <c r="E25" s="49"/>
    </row>
    <row r="26" spans="1:5" ht="15.75" x14ac:dyDescent="0.25">
      <c r="A26" s="48"/>
      <c r="B26" s="48"/>
      <c r="C26" s="48"/>
      <c r="D26" s="130"/>
      <c r="E26" s="49"/>
    </row>
    <row r="27" spans="1:5" ht="15.75" x14ac:dyDescent="0.25">
      <c r="A27" s="48"/>
      <c r="B27" s="48"/>
      <c r="C27" s="48"/>
      <c r="D27" s="130"/>
      <c r="E27" s="49"/>
    </row>
    <row r="28" spans="1:5" ht="15.75" x14ac:dyDescent="0.25">
      <c r="A28" s="48"/>
      <c r="B28" s="48"/>
      <c r="C28" s="48"/>
      <c r="D28" s="130"/>
      <c r="E28" s="142"/>
    </row>
    <row r="29" spans="1:5" ht="15.75" x14ac:dyDescent="0.25">
      <c r="A29" s="48"/>
      <c r="B29" s="48"/>
      <c r="C29" s="48"/>
      <c r="D29" s="130"/>
      <c r="E29" s="130"/>
    </row>
    <row r="30" spans="1:5" ht="15.75" x14ac:dyDescent="0.25">
      <c r="A30" s="48"/>
      <c r="B30" s="48"/>
      <c r="C30" s="48"/>
      <c r="D30" s="130"/>
      <c r="E30" s="130"/>
    </row>
    <row r="31" spans="1:5" ht="15.75" x14ac:dyDescent="0.25">
      <c r="A31" s="48"/>
      <c r="B31" s="48"/>
      <c r="C31" s="48"/>
      <c r="D31" s="130"/>
      <c r="E31" s="130"/>
    </row>
    <row r="32" spans="1:5" ht="15.75" x14ac:dyDescent="0.25">
      <c r="A32" s="77"/>
      <c r="B32" s="78"/>
      <c r="C32" s="78"/>
      <c r="D32" s="131"/>
      <c r="E32" s="7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 </vt:lpstr>
      <vt:lpstr>March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</dc:creator>
  <cp:lastModifiedBy>Joanne Leech</cp:lastModifiedBy>
  <cp:lastPrinted>2017-07-11T11:36:40Z</cp:lastPrinted>
  <dcterms:created xsi:type="dcterms:W3CDTF">2017-03-15T15:38:01Z</dcterms:created>
  <dcterms:modified xsi:type="dcterms:W3CDTF">2020-04-09T08:30:27Z</dcterms:modified>
</cp:coreProperties>
</file>