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ync\Main\Open Data\Expenditure 2021 - 2022\"/>
    </mc:Choice>
  </mc:AlternateContent>
  <xr:revisionPtr revIDLastSave="0" documentId="13_ncr:1_{AF3B74A2-79CC-4202-9280-96690EB58552}" xr6:coauthVersionLast="47" xr6:coauthVersionMax="47" xr10:uidLastSave="{00000000-0000-0000-0000-000000000000}"/>
  <bookViews>
    <workbookView xWindow="-120" yWindow="-120" windowWidth="29040" windowHeight="15840" activeTab="6" xr2:uid="{81FDE8D9-4321-49D0-9436-137CA618A8AC}"/>
  </bookViews>
  <sheets>
    <sheet name="April" sheetId="16" r:id="rId1"/>
    <sheet name="May" sheetId="17" r:id="rId2"/>
    <sheet name="June" sheetId="18" r:id="rId3"/>
    <sheet name="July" sheetId="15" r:id="rId4"/>
    <sheet name="August" sheetId="19" r:id="rId5"/>
    <sheet name="September" sheetId="20" r:id="rId6"/>
    <sheet name="October" sheetId="21" r:id="rId7"/>
    <sheet name="November" sheetId="2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21" l="1"/>
  <c r="B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D11" i="21"/>
  <c r="D10" i="21"/>
  <c r="D9" i="21"/>
  <c r="D8" i="21"/>
  <c r="D7" i="21"/>
  <c r="D6" i="21"/>
  <c r="D5" i="21"/>
  <c r="D4" i="21"/>
  <c r="D44" i="21" s="1"/>
  <c r="C37" i="20"/>
  <c r="B37" i="20"/>
  <c r="D36" i="20"/>
  <c r="D35" i="20"/>
  <c r="D34" i="20"/>
  <c r="D33" i="20"/>
  <c r="D32" i="20"/>
  <c r="D31" i="20"/>
  <c r="D30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D6" i="20"/>
  <c r="D5" i="20"/>
  <c r="D4" i="20"/>
  <c r="D37" i="20" s="1"/>
  <c r="C36" i="19" l="1"/>
  <c r="B36" i="19"/>
  <c r="D35" i="19"/>
  <c r="D34" i="19"/>
  <c r="D33" i="19"/>
  <c r="D32" i="19"/>
  <c r="D31" i="19"/>
  <c r="D30" i="19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D6" i="19"/>
  <c r="D5" i="19"/>
  <c r="D4" i="19"/>
  <c r="D36" i="19" s="1"/>
  <c r="D9" i="15" l="1"/>
  <c r="D13" i="15"/>
  <c r="D5" i="15"/>
  <c r="D6" i="15"/>
  <c r="D7" i="15"/>
  <c r="D8" i="15"/>
  <c r="D10" i="15"/>
  <c r="D11" i="15"/>
  <c r="D12" i="15"/>
  <c r="D14" i="15"/>
  <c r="D28" i="15"/>
  <c r="D15" i="15"/>
  <c r="D27" i="15"/>
  <c r="D29" i="15"/>
  <c r="D16" i="15"/>
  <c r="D17" i="15"/>
  <c r="D18" i="15"/>
  <c r="D19" i="15"/>
  <c r="D20" i="15"/>
  <c r="D21" i="15"/>
  <c r="D22" i="15"/>
  <c r="D23" i="15"/>
  <c r="D24" i="15"/>
  <c r="D25" i="15"/>
  <c r="D26" i="15"/>
  <c r="D30" i="15"/>
  <c r="D31" i="15"/>
  <c r="D32" i="15"/>
  <c r="D33" i="15"/>
  <c r="C37" i="18" l="1"/>
  <c r="B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9" i="18"/>
  <c r="D8" i="18"/>
  <c r="D7" i="18"/>
  <c r="D6" i="18"/>
  <c r="D5" i="18"/>
  <c r="D10" i="18"/>
  <c r="D4" i="18"/>
  <c r="C34" i="15"/>
  <c r="D4" i="15"/>
  <c r="C38" i="17"/>
  <c r="B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8" i="17" s="1"/>
  <c r="D37" i="18" l="1"/>
  <c r="D34" i="15"/>
  <c r="C38" i="16"/>
  <c r="B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8" i="16" s="1"/>
  <c r="B34" i="15"/>
</calcChain>
</file>

<file path=xl/sharedStrings.xml><?xml version="1.0" encoding="utf-8"?>
<sst xmlns="http://schemas.openxmlformats.org/spreadsheetml/2006/main" count="464" uniqueCount="328">
  <si>
    <t>Parish Council</t>
  </si>
  <si>
    <t>Gross Exp</t>
  </si>
  <si>
    <t>VAT</t>
  </si>
  <si>
    <t>Net</t>
  </si>
  <si>
    <t>Details</t>
  </si>
  <si>
    <t>Wages</t>
  </si>
  <si>
    <t>LCC - pension</t>
  </si>
  <si>
    <t>DD</t>
  </si>
  <si>
    <t>CC</t>
  </si>
  <si>
    <t>ElemenTel - telephones</t>
  </si>
  <si>
    <t>FuelGenie - vehicle fuel</t>
  </si>
  <si>
    <t>HMRC - Tax / NI</t>
  </si>
  <si>
    <t>BNP Paribas - telephone leasing</t>
  </si>
  <si>
    <t>Reference</t>
  </si>
  <si>
    <t>Pending Expenditure Transactions for April 2021</t>
  </si>
  <si>
    <t>Blaby District Council - dog bin maintenance</t>
  </si>
  <si>
    <t>Buy Paints Online - Village Hall window seals</t>
  </si>
  <si>
    <t>FP20/1-141</t>
  </si>
  <si>
    <t>ESPO - gas (£225.62= PC 60% £135.37 &amp; VH 40% £75.21)</t>
  </si>
  <si>
    <t xml:space="preserve">Total Gas &amp; Power - Library electricity </t>
  </si>
  <si>
    <t>Blaby District Council - rates for Car Park</t>
  </si>
  <si>
    <t>Blaby District Council - rates for Cemetery</t>
  </si>
  <si>
    <t>Moles Seeds - seeds for summer display</t>
  </si>
  <si>
    <t>ESPO - cleaning/stationery</t>
  </si>
  <si>
    <t>Young Leicestershire Ltd - Youth worker provision (Jan - Mar)</t>
  </si>
  <si>
    <t>Coltman Bros Ltd - acorns for post/hand rail bracket</t>
  </si>
  <si>
    <t>SECOM - emergency lighting and parts</t>
  </si>
  <si>
    <t>go(IT) UK Ltd - IT support</t>
  </si>
  <si>
    <t>Kiwa Ltd - lighting column testing and inspection</t>
  </si>
  <si>
    <t>G Sellars - 50% deposit for works to memorials</t>
  </si>
  <si>
    <t>Hawgrip Plants Ltd - compost</t>
  </si>
  <si>
    <t>Ellis Whitham - HR package and insurance</t>
  </si>
  <si>
    <t>Information Commissioner's Office - data protection fee</t>
  </si>
  <si>
    <t>FP21/2-02</t>
  </si>
  <si>
    <t>FP21/2-01</t>
  </si>
  <si>
    <t>FP21/2-03</t>
  </si>
  <si>
    <t>FP21/2-04</t>
  </si>
  <si>
    <t>FP21/2-05</t>
  </si>
  <si>
    <t>FP21/2-06</t>
  </si>
  <si>
    <t>FP21/2-07</t>
  </si>
  <si>
    <t>FP21/2-08</t>
  </si>
  <si>
    <t>FP21/2-09</t>
  </si>
  <si>
    <t>FP21/2-10</t>
  </si>
  <si>
    <t>FP21/2-11</t>
  </si>
  <si>
    <t>Water-plus - water rates Central Street Car Park</t>
  </si>
  <si>
    <t>FP21/2-12</t>
  </si>
  <si>
    <t xml:space="preserve">LRALC - LRALC/NALC Membership fees </t>
  </si>
  <si>
    <t>Sync.com - Remote back-up</t>
  </si>
  <si>
    <t>Contributions to memorial - invoices received</t>
  </si>
  <si>
    <t>Henton &amp; Chattell - window replacement for the John Deere</t>
  </si>
  <si>
    <t>Post Office (DVLA) - vehicle tax for truck</t>
  </si>
  <si>
    <t>Zoom - virtual meetings</t>
  </si>
  <si>
    <t>Enva - skip hire</t>
  </si>
  <si>
    <t>6391-6394+6397</t>
  </si>
  <si>
    <t>SNJ Cleaning Services - window cleaning</t>
  </si>
  <si>
    <t>FP21/2-14</t>
  </si>
  <si>
    <t>K Tee Tyres - Tyre replacement for John Deere</t>
  </si>
  <si>
    <t>Pending Expenditure Transactions for May 2021</t>
  </si>
  <si>
    <t>K Tee Tyres Ltd (puncture repair/tube)</t>
  </si>
  <si>
    <t>Amazon - Folding sack Trolley for library</t>
  </si>
  <si>
    <t>N H Global UK - Steel for benches</t>
  </si>
  <si>
    <t>Suqian Dongshuo - Sound proofing</t>
  </si>
  <si>
    <t>Microsoft - Online services</t>
  </si>
  <si>
    <t>Elementel Ltd - telephones</t>
  </si>
  <si>
    <t xml:space="preserve">BNP Paribas - leasing </t>
  </si>
  <si>
    <t>ESPO - gas (£227.03 PC 60% £136.22 + VH 40% £ 90.81)</t>
  </si>
  <si>
    <t>BIG Business Services Ltd t/a Guardian Support - H&amp;S annual charge</t>
  </si>
  <si>
    <t>Chandlers Farm Equipment - stock</t>
  </si>
  <si>
    <t>ESPO - stationery, H&amp;S and cleaning</t>
  </si>
  <si>
    <t>Blaby District Council - dog bin emptying annual charge</t>
  </si>
  <si>
    <t>Greenwave - website</t>
  </si>
  <si>
    <t>EH Smith - PPE, cement and stock</t>
  </si>
  <si>
    <t>R E Bowers &amp; Freeman Ltd - tree plaques</t>
  </si>
  <si>
    <t>Beddow Tree Ltd - priority 1 tree work</t>
  </si>
  <si>
    <t>SECOM Plc - fire &amp; lighting annual maintenance</t>
  </si>
  <si>
    <t>Coltman Bros Ltd - timber for benches</t>
  </si>
  <si>
    <t>ICCM - membership</t>
  </si>
  <si>
    <t>Shaw &amp; Sons Ltd - Minutes Book</t>
  </si>
  <si>
    <t>Leicestershire &amp; Rutland Playing Fields Association - membership</t>
  </si>
  <si>
    <t>Nuneaton Signs - no dogs allowed sign</t>
  </si>
  <si>
    <t>Henton &amp; Chattell - mower repair equipt</t>
  </si>
  <si>
    <t>Ireland &amp; Company - internal audit</t>
  </si>
  <si>
    <t>Total Gas &amp; Power - electricity Library</t>
  </si>
  <si>
    <t>FP21/2-15</t>
  </si>
  <si>
    <t>FP21/2-16</t>
  </si>
  <si>
    <t>FP21/2-17</t>
  </si>
  <si>
    <t>FP21/2-18</t>
  </si>
  <si>
    <t>FP21/2-19</t>
  </si>
  <si>
    <t>FP21/2-20</t>
  </si>
  <si>
    <t>FP21/2-21</t>
  </si>
  <si>
    <t>FP21/2-22</t>
  </si>
  <si>
    <t>FP21/2-23</t>
  </si>
  <si>
    <t>FP21/2-24</t>
  </si>
  <si>
    <t>FP21/2-25</t>
  </si>
  <si>
    <t>FP21/2-26</t>
  </si>
  <si>
    <t>FP21/2-27</t>
  </si>
  <si>
    <t>FP21/2-28</t>
  </si>
  <si>
    <t>FP21/2-29</t>
  </si>
  <si>
    <t>Cromwell Group Holdings Ltd - sander and disc</t>
  </si>
  <si>
    <t>Phipps - contribution to cost of refixing memorial stone</t>
  </si>
  <si>
    <t>Blaby Building Supplies - maintenance materials</t>
  </si>
  <si>
    <t>Ellis Whittam Ltd - balance for HR Package</t>
  </si>
  <si>
    <t>FP21/2-32</t>
  </si>
  <si>
    <t>Pending Expenditure Transactions for June 2021</t>
  </si>
  <si>
    <t>FP21/22-33</t>
  </si>
  <si>
    <t>Blaby District Council (bin emptying)</t>
  </si>
  <si>
    <t>Waterplus (£513.88 PC 60% £308.33 + VH 40% £205.55)</t>
  </si>
  <si>
    <t>Shen Zhen - USB cable</t>
  </si>
  <si>
    <t>Fuzhou XingAnLai Ecommerce - Flags</t>
  </si>
  <si>
    <t>Gorge Clarke Paints - Teak Superdec for VH windows</t>
  </si>
  <si>
    <t>Zoom Video Communications - Virtual meetings</t>
  </si>
  <si>
    <t>Shenzhenshi hongyaoyunyu - tower extension lead</t>
  </si>
  <si>
    <t>ESPO - gas (£170.27 PC 60% £85.13 VH 40% £56.76)</t>
  </si>
  <si>
    <t>ElemenTel Ltd - telephones</t>
  </si>
  <si>
    <t>BNP Paribas Leasing Solutions - telephone leasing</t>
  </si>
  <si>
    <t>Total Gas &amp; Power - electricity</t>
  </si>
  <si>
    <t>PRP Consulting Engineers &amp; Surveyhor - chapel drawings</t>
  </si>
  <si>
    <t>Fenland Leisure Products - inset caps for bench</t>
  </si>
  <si>
    <r>
      <rPr>
        <sz val="10"/>
        <color theme="1"/>
        <rFont val="Times New Roman"/>
        <family val="1"/>
      </rPr>
      <t>Coltman Bros Ltd</t>
    </r>
    <r>
      <rPr>
        <sz val="12"/>
        <color theme="1"/>
        <rFont val="Times New Roman"/>
        <family val="1"/>
      </rPr>
      <t xml:space="preserve"> - </t>
    </r>
    <r>
      <rPr>
        <sz val="11"/>
        <color theme="1"/>
        <rFont val="Times New Roman"/>
        <family val="1"/>
      </rPr>
      <t>WRPF timber/post mix/barbed wire</t>
    </r>
    <r>
      <rPr>
        <sz val="12"/>
        <color theme="1"/>
        <rFont val="Times New Roman"/>
        <family val="1"/>
      </rPr>
      <t xml:space="preserve"> etc for fencing</t>
    </r>
  </si>
  <si>
    <t>Broxap Ltd - litter bin WRPF</t>
  </si>
  <si>
    <t>Chandlers Farm Equipment - PPE/stock</t>
  </si>
  <si>
    <t>F B Ross &amp; Co Ltd - Closed churchyard floodlight repair</t>
  </si>
  <si>
    <t>EH Smith - slabs for bin / materials to repair bollard at Central St car park</t>
  </si>
  <si>
    <t>Vision ICT Ltd - new website final invoice</t>
  </si>
  <si>
    <t>ESPO - stationery/H&amp;S/cleaning</t>
  </si>
  <si>
    <t>R E Bowers &amp; Freeman Ltd - bench plaque</t>
  </si>
  <si>
    <t>Xerox UK Ltd - photocopier</t>
  </si>
  <si>
    <t>A T Houghton - rear lamp for John Deere</t>
  </si>
  <si>
    <t>Favells Garage Ltd - truck service</t>
  </si>
  <si>
    <t>Petty cash - June</t>
  </si>
  <si>
    <t>SECOM - fire extinguishers maintenance</t>
  </si>
  <si>
    <t>K Tee Tyres Ltd - lamp lens/2 replacement tyres for truck</t>
  </si>
  <si>
    <t>FP21/22-35</t>
  </si>
  <si>
    <t>FP21/22-36</t>
  </si>
  <si>
    <t>FP21/22-37</t>
  </si>
  <si>
    <t>FP21/22-38</t>
  </si>
  <si>
    <t>FP21/22-39</t>
  </si>
  <si>
    <t>FP21/22-40</t>
  </si>
  <si>
    <t>FP21/22-41</t>
  </si>
  <si>
    <t>FP21/22-42</t>
  </si>
  <si>
    <t>FP21/22-43</t>
  </si>
  <si>
    <t>FP21/22-44</t>
  </si>
  <si>
    <t>FP21/22-45</t>
  </si>
  <si>
    <t>Blaby Building Supplies - Line paint / supplies</t>
  </si>
  <si>
    <t>Pending Expenditure Transactions for July 2021</t>
  </si>
  <si>
    <t>Came &amp; Company - insurance renewal</t>
  </si>
  <si>
    <t>Elemental Ltd - telephones</t>
  </si>
  <si>
    <t>HM Land Registry - The Spinney Title Deed search (area 1)</t>
  </si>
  <si>
    <t>HM Land Registry - The Spinney Title Deed search (area 2)</t>
  </si>
  <si>
    <t>FP21/22-52</t>
  </si>
  <si>
    <t>Zoom Video Communications - virtual meetings (VAT reverse charge)</t>
  </si>
  <si>
    <t>FP21/22-53</t>
  </si>
  <si>
    <t>Chandlers (Farm Equipment) Ltd - stock</t>
  </si>
  <si>
    <t>Young Leicestershire Ltd - Youth Worker</t>
  </si>
  <si>
    <t>Greenbarnes - noticeboard repairs WRPF</t>
  </si>
  <si>
    <t>Henton &amp; Chattell - mower repair parts/John Deere service</t>
  </si>
  <si>
    <t>J L King Medical Services &amp; Training Ltd - first aid training</t>
  </si>
  <si>
    <t>LRALC Ltd - Councillor training</t>
  </si>
  <si>
    <t>SCH (Supplies) Ltd - water bowser electric pump</t>
  </si>
  <si>
    <t>goIT (UK) Ltd - MalwareBytes licenses</t>
  </si>
  <si>
    <t>James Coles &amp; Sons (Nurseries) Ltd - memorial trees</t>
  </si>
  <si>
    <t>ESPO - stationery/cleaning</t>
  </si>
  <si>
    <t>A T Houghton Agricultural Engineers - supplies</t>
  </si>
  <si>
    <t>Extinguish Fire Solutions Ltd - new extinguishers</t>
  </si>
  <si>
    <t>Palmers Garden Centres - planting sundries</t>
  </si>
  <si>
    <t>Blaby Building Supplies - lines paint/bucket</t>
  </si>
  <si>
    <t>FP21/22-54</t>
  </si>
  <si>
    <t>FP21/22-55</t>
  </si>
  <si>
    <t>FP21/22-56</t>
  </si>
  <si>
    <t>FP21/22-57</t>
  </si>
  <si>
    <t>FP21/22-58</t>
  </si>
  <si>
    <t>FP21/22-59</t>
  </si>
  <si>
    <t>FP21/22-60</t>
  </si>
  <si>
    <t>FP21/22-61</t>
  </si>
  <si>
    <t>FP21/22-62</t>
  </si>
  <si>
    <t>FP21/22-63</t>
  </si>
  <si>
    <t>FP21/22-65</t>
  </si>
  <si>
    <t>Henton &amp; Chattell - new tyre for John Deere</t>
  </si>
  <si>
    <t>Machine Mart - compressor oil</t>
  </si>
  <si>
    <t>ESPO - gas (£ 118.26 - PC 60% £70.96  VH 40% £47.30)</t>
  </si>
  <si>
    <t>Waterplus - water rates Central Street</t>
  </si>
  <si>
    <r>
      <t xml:space="preserve">Blaby District Council - rates </t>
    </r>
    <r>
      <rPr>
        <sz val="10"/>
        <rFont val="Times New Roman"/>
        <family val="1"/>
      </rPr>
      <t>(£6112.75 = PC 60% £3667.65 &amp; VH 40% £2445.10)</t>
    </r>
  </si>
  <si>
    <t>FP21/22-66</t>
  </si>
  <si>
    <t>IRIS - pay slips</t>
  </si>
  <si>
    <t>Premium Connect Ltd - cover for library books</t>
  </si>
  <si>
    <t>Bruce Bell - protective covers for library books</t>
  </si>
  <si>
    <t>Zoom Video Communications - virtual meetings</t>
  </si>
  <si>
    <t>Waterplus - water rates (PC 60% £342.78 VH 40% £228.52)</t>
  </si>
  <si>
    <t>Total Gas &amp; Power - library electricity</t>
  </si>
  <si>
    <t>FP21/22-73</t>
  </si>
  <si>
    <t>Chandlers (Farm Equipment) Ltd - PPE/servicing parts/leaf blower</t>
  </si>
  <si>
    <t>FP21/22-74</t>
  </si>
  <si>
    <t>uni-power - mower servicing parts</t>
  </si>
  <si>
    <t>FP21/22-75</t>
  </si>
  <si>
    <t>Beddow Tree Specialists (priority 2 work)</t>
  </si>
  <si>
    <t>FP21/22-76</t>
  </si>
  <si>
    <t>SECOM - CCTV annual maintenance</t>
  </si>
  <si>
    <t>FP21/22-77</t>
  </si>
  <si>
    <t>Coltman Bros Ltd - repair materials for truck</t>
  </si>
  <si>
    <t>FP21/22-78</t>
  </si>
  <si>
    <t>FP21/22-79</t>
  </si>
  <si>
    <t>FP21/22-80</t>
  </si>
  <si>
    <t>EH Smith Builders Merchants Ltd - stock</t>
  </si>
  <si>
    <t>FP21/22-81</t>
  </si>
  <si>
    <t>Moles Seeds (UK) Ltd - seeds winter</t>
  </si>
  <si>
    <t>FP21/22-82</t>
  </si>
  <si>
    <t>goIT (UK) Ltd - domain name renewal</t>
  </si>
  <si>
    <t>FP21/22-83</t>
  </si>
  <si>
    <t>R E Bowers &amp; Freeman Ltd - memorial tree plaques</t>
  </si>
  <si>
    <t>FP21/22-84</t>
  </si>
  <si>
    <t>Automatic Access Ltd - repair to library doors</t>
  </si>
  <si>
    <t>FP21/22-85</t>
  </si>
  <si>
    <t>Hawgrip Plants Ltd - compost for winter seeds</t>
  </si>
  <si>
    <t>FP21/22-89</t>
  </si>
  <si>
    <t>Plantscape - hanging baskets</t>
  </si>
  <si>
    <t>Henton &amp; Chattell - parts for lawnmower</t>
  </si>
  <si>
    <t>K Tee Tyres Ltd - mower servicing parts</t>
  </si>
  <si>
    <t>HM Land Registry - Skye Way</t>
  </si>
  <si>
    <t>FP21/22-86</t>
  </si>
  <si>
    <t>FP21/22-90</t>
  </si>
  <si>
    <t>National Association of Memorial Masons - training</t>
  </si>
  <si>
    <t>Expenditure Transactions for August 2021</t>
  </si>
  <si>
    <t>FP21-22-91</t>
  </si>
  <si>
    <t>Microkerf Ltd - reserved signs for cemetery</t>
  </si>
  <si>
    <t>FP21/22-92</t>
  </si>
  <si>
    <t>Machine Mart - compressor oil (original cheque cancelled)</t>
  </si>
  <si>
    <t>Primary Teaching Service - certificates for Summer Reading Competition</t>
  </si>
  <si>
    <t>BJX Business Group - Summer Reading Competition prizes</t>
  </si>
  <si>
    <t>Raimarkit - Summer Reading Competition prizes</t>
  </si>
  <si>
    <t>Azazon - Summer Reading Competition prizes</t>
  </si>
  <si>
    <t>ESPO - gas PC 60% £35.26 &amp; VH 40% £23.50</t>
  </si>
  <si>
    <t>BNP Parisbas Leasing Solutions - telephone leasing</t>
  </si>
  <si>
    <t>ElemenTel - telephone</t>
  </si>
  <si>
    <t>FP21/22-93</t>
  </si>
  <si>
    <t>SECOM  - annual monitoring/service</t>
  </si>
  <si>
    <t>FP21/22-94</t>
  </si>
  <si>
    <t>ESPO - H&amp;S/key fobs/cleaning/litter pickers/clock/stationery</t>
  </si>
  <si>
    <t>FP21/22-95</t>
  </si>
  <si>
    <t xml:space="preserve">R E Bowers &amp; Freeman Ltd - Tree plaques </t>
  </si>
  <si>
    <t>FP21/22-96</t>
  </si>
  <si>
    <t>The Open Spaces Society - subscription</t>
  </si>
  <si>
    <t>FP21/22-97</t>
  </si>
  <si>
    <t>PKF Littlejohn LLP - external auditors</t>
  </si>
  <si>
    <t>FP21/22-98</t>
  </si>
  <si>
    <t xml:space="preserve">Coltman Bros Ltd - cemetery gate (£416.52 (net) S106 funded) </t>
  </si>
  <si>
    <t>FP21/22-99</t>
  </si>
  <si>
    <t>Rural Community Council - membership</t>
  </si>
  <si>
    <t>FP21/22-100</t>
  </si>
  <si>
    <t>James Coles &amp; Sons (Nurseries) Ltd - hedging at cemetery</t>
  </si>
  <si>
    <t>FP21/22-101</t>
  </si>
  <si>
    <t>Hi-Gear - hire of turf lifter</t>
  </si>
  <si>
    <t>FP21/22-102</t>
  </si>
  <si>
    <t>EH Smith - paint brushes/chain</t>
  </si>
  <si>
    <t>FP21/22-103</t>
  </si>
  <si>
    <t>Hawgrip - planting sundries</t>
  </si>
  <si>
    <t>FP21/22-104</t>
  </si>
  <si>
    <t>G Palmer &amp; Son (Nurserymen) Ltd - planting sundries</t>
  </si>
  <si>
    <t>FP21/22-105</t>
  </si>
  <si>
    <t>Blaby District Council - car park enforcement services</t>
  </si>
  <si>
    <t>FP21/22-106</t>
  </si>
  <si>
    <t>Morgan's (Locksmiths) - padlock key</t>
  </si>
  <si>
    <t>Blaby Building Supplies - sundries</t>
  </si>
  <si>
    <t>Xerox - photocopier</t>
  </si>
  <si>
    <t>K Tee Tyres - plug</t>
  </si>
  <si>
    <t>Petty cash - September 2021</t>
  </si>
  <si>
    <t>Henton &amp; Chattell - parts/2 lawnmowers</t>
  </si>
  <si>
    <t>Fuel Genie - fuel</t>
  </si>
  <si>
    <t>FP21/22-107</t>
  </si>
  <si>
    <t>Expenditure Transactions for September 2021</t>
  </si>
  <si>
    <t>Primatel Products Ltd - car payment till roll</t>
  </si>
  <si>
    <t>HM Land Registry - title plan</t>
  </si>
  <si>
    <t>Waterplus - Central Street</t>
  </si>
  <si>
    <t>Total Energies - electricity (September)</t>
  </si>
  <si>
    <t>Total Energies - electricity (October)</t>
  </si>
  <si>
    <t>Elemental Ltd - telephones (September)</t>
  </si>
  <si>
    <t>ESPO - gas (PC 60% £35.26 / VH 40% £23.50 )</t>
  </si>
  <si>
    <t>FP21/22-116</t>
  </si>
  <si>
    <t>F B Ross - workshop lighting</t>
  </si>
  <si>
    <t>FP21/22-117</t>
  </si>
  <si>
    <t>Chandlers Farm Equipment - parts</t>
  </si>
  <si>
    <t>FP21/22-118</t>
  </si>
  <si>
    <t>ESPO - stationery/cleaning/H&amp;S/refridgerator</t>
  </si>
  <si>
    <t>FP21/22-119</t>
  </si>
  <si>
    <t>EH Smith - repair materials/H&amp;S</t>
  </si>
  <si>
    <t>FP21/22-121</t>
  </si>
  <si>
    <t>Café Renaissance Ltd t/abeanmachines - coffee machine repair (library)</t>
  </si>
  <si>
    <t>FP21/22-122</t>
  </si>
  <si>
    <t>Memsafe Memorial safety management - Closed churchyard memorial testing</t>
  </si>
  <si>
    <t>FP21/22-123</t>
  </si>
  <si>
    <t>Fenland Leisure Products Ltd - playground inspections</t>
  </si>
  <si>
    <t>FP21/22-124</t>
  </si>
  <si>
    <t>SNJ Cleaning Services - window cleaning (August)</t>
  </si>
  <si>
    <t>FP21/22-125</t>
  </si>
  <si>
    <t>FP21/22-126</t>
  </si>
  <si>
    <t>goIT (UK) Ltd - HDMI to VGA converter</t>
  </si>
  <si>
    <t>FP21/22-127</t>
  </si>
  <si>
    <t>Coltman Bros Ltd - Oil/crowbar</t>
  </si>
  <si>
    <t>FP21/22-128</t>
  </si>
  <si>
    <t>R E Bowers &amp; Freeman Ltd - tree plaque</t>
  </si>
  <si>
    <t>FP21/22-129</t>
  </si>
  <si>
    <t>Online Playgrounds (Fenland Leisure) - playground parts</t>
  </si>
  <si>
    <t>FP21/22-130</t>
  </si>
  <si>
    <t>Moles Seeds - wildflower area seeds</t>
  </si>
  <si>
    <t>FP21/22-131</t>
  </si>
  <si>
    <t>Palmers Garden Centres -planting sundries</t>
  </si>
  <si>
    <t>FP21/22-132</t>
  </si>
  <si>
    <t>Rialtas Business Solutions Ltd - annual support Making Tax Digital</t>
  </si>
  <si>
    <t>FP21/22-134</t>
  </si>
  <si>
    <t>FP21/22-135</t>
  </si>
  <si>
    <t>RCD Electrical Services (Leicester) Ltd - external light repair</t>
  </si>
  <si>
    <t>FP21/22-136</t>
  </si>
  <si>
    <t>Café Renaissance Ltd t/abeanmachines - coffee machine supplies</t>
  </si>
  <si>
    <t>FP21/22-137</t>
  </si>
  <si>
    <t>Morgan's (Locksmiths) - padlock replacement</t>
  </si>
  <si>
    <t>Blaby District Council - enhanced DBS checks</t>
  </si>
  <si>
    <t>Fuel Genie - vehicle fuel</t>
  </si>
  <si>
    <t>Enva England Ltd - skip hire Willoughby Road Playing Field (WRPF)</t>
  </si>
  <si>
    <t>G Seller - balance due for memorials refixing</t>
  </si>
  <si>
    <t>Henton &amp; Chattell - oil leak repair/rod</t>
  </si>
  <si>
    <t>FP21/22-138</t>
  </si>
  <si>
    <t>Elemental Ltd - telephones (October)</t>
  </si>
  <si>
    <t>FP21/22-141</t>
  </si>
  <si>
    <t>Chandlers Farm Equipment - parts/H&amp;S</t>
  </si>
  <si>
    <t>FP21/22-142</t>
  </si>
  <si>
    <t>E H Smith - parts</t>
  </si>
  <si>
    <t>FP21/22-117 &amp; FP21/22-141 to Chandlers made under same payment £373.32</t>
  </si>
  <si>
    <t>FP21/22-119 &amp; FP21/22-142 to EH Smith made under same payment £573.84</t>
  </si>
  <si>
    <t>Expenditure Transactions for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</si>
</sst>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.5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2" fontId="3" fillId="0" borderId="0" xfId="0" applyNumberFormat="1" applyFont="1"/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wrapText="1"/>
    </xf>
    <xf numFmtId="0" fontId="1" fillId="0" borderId="1" xfId="0" applyFont="1" applyBorder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0" fontId="1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1" xfId="0" applyFont="1" applyBorder="1"/>
    <xf numFmtId="0" fontId="4" fillId="0" borderId="0" xfId="0" applyFont="1" applyBorder="1" applyAlignment="1">
      <alignment horizontal="center" wrapText="1"/>
    </xf>
    <xf numFmtId="0" fontId="2" fillId="0" borderId="0" xfId="0" applyFont="1" applyBorder="1"/>
    <xf numFmtId="2" fontId="4" fillId="0" borderId="0" xfId="0" applyNumberFormat="1" applyFont="1" applyBorder="1" applyAlignment="1">
      <alignment wrapText="1"/>
    </xf>
    <xf numFmtId="2" fontId="0" fillId="0" borderId="0" xfId="0" applyNumberForma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2" fontId="2" fillId="0" borderId="0" xfId="0" applyNumberFormat="1" applyFont="1" applyBorder="1" applyAlignment="1">
      <alignment wrapText="1"/>
    </xf>
    <xf numFmtId="0" fontId="0" fillId="0" borderId="0" xfId="0" applyFont="1"/>
    <xf numFmtId="0" fontId="7" fillId="0" borderId="0" xfId="0" applyFont="1" applyBorder="1" applyAlignment="1">
      <alignment horizontal="center" wrapText="1"/>
    </xf>
    <xf numFmtId="2" fontId="7" fillId="0" borderId="0" xfId="0" applyNumberFormat="1" applyFont="1" applyBorder="1" applyAlignment="1">
      <alignment wrapText="1"/>
    </xf>
    <xf numFmtId="2" fontId="2" fillId="0" borderId="0" xfId="0" applyNumberFormat="1" applyFont="1" applyBorder="1"/>
    <xf numFmtId="2" fontId="0" fillId="0" borderId="0" xfId="0" applyNumberFormat="1" applyBorder="1"/>
    <xf numFmtId="0" fontId="11" fillId="0" borderId="0" xfId="0" applyFont="1"/>
    <xf numFmtId="2" fontId="8" fillId="0" borderId="0" xfId="0" applyNumberFormat="1" applyFont="1" applyBorder="1" applyAlignment="1">
      <alignment wrapText="1"/>
    </xf>
    <xf numFmtId="0" fontId="8" fillId="0" borderId="0" xfId="0" applyFont="1" applyBorder="1"/>
    <xf numFmtId="0" fontId="12" fillId="0" borderId="1" xfId="0" applyFont="1" applyBorder="1" applyAlignment="1">
      <alignment horizontal="center" wrapText="1"/>
    </xf>
    <xf numFmtId="0" fontId="13" fillId="0" borderId="0" xfId="0" applyFont="1"/>
    <xf numFmtId="0" fontId="7" fillId="0" borderId="1" xfId="0" applyFont="1" applyBorder="1"/>
    <xf numFmtId="0" fontId="4" fillId="0" borderId="0" xfId="0" applyFont="1"/>
    <xf numFmtId="0" fontId="15" fillId="0" borderId="0" xfId="0" applyFont="1" applyAlignment="1">
      <alignment horizontal="left"/>
    </xf>
    <xf numFmtId="2" fontId="15" fillId="0" borderId="0" xfId="0" applyNumberFormat="1" applyFont="1"/>
    <xf numFmtId="0" fontId="15" fillId="0" borderId="0" xfId="0" applyFont="1"/>
    <xf numFmtId="0" fontId="15" fillId="0" borderId="1" xfId="0" applyFont="1" applyBorder="1" applyAlignment="1">
      <alignment horizontal="center" wrapText="1"/>
    </xf>
    <xf numFmtId="2" fontId="15" fillId="0" borderId="1" xfId="0" applyNumberFormat="1" applyFont="1" applyBorder="1" applyAlignment="1">
      <alignment wrapText="1"/>
    </xf>
    <xf numFmtId="0" fontId="15" fillId="0" borderId="1" xfId="0" applyFont="1" applyBorder="1"/>
    <xf numFmtId="0" fontId="15" fillId="0" borderId="0" xfId="0" applyFont="1" applyBorder="1"/>
    <xf numFmtId="2" fontId="4" fillId="0" borderId="0" xfId="0" applyNumberFormat="1" applyFont="1" applyBorder="1"/>
    <xf numFmtId="2" fontId="13" fillId="0" borderId="0" xfId="0" applyNumberFormat="1" applyFont="1"/>
    <xf numFmtId="0" fontId="13" fillId="0" borderId="0" xfId="0" applyFont="1" applyBorder="1"/>
    <xf numFmtId="0" fontId="13" fillId="0" borderId="0" xfId="0" applyFont="1" applyAlignment="1">
      <alignment horizontal="center"/>
    </xf>
    <xf numFmtId="2" fontId="13" fillId="0" borderId="0" xfId="0" applyNumberFormat="1" applyFont="1" applyBorder="1"/>
    <xf numFmtId="0" fontId="6" fillId="0" borderId="0" xfId="0" applyFont="1" applyBorder="1"/>
    <xf numFmtId="0" fontId="15" fillId="0" borderId="0" xfId="0" applyFont="1" applyAlignment="1">
      <alignment horizontal="left"/>
    </xf>
    <xf numFmtId="2" fontId="4" fillId="0" borderId="0" xfId="0" applyNumberFormat="1" applyFont="1" applyAlignment="1">
      <alignment wrapText="1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7" fillId="0" borderId="1" xfId="0" applyFont="1" applyBorder="1"/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158F6-104F-4E21-97BB-4367B9F87029}">
  <dimension ref="A1:Q61"/>
  <sheetViews>
    <sheetView topLeftCell="A37" zoomScale="160" zoomScaleNormal="160" workbookViewId="0">
      <selection activeCell="E32" sqref="E32"/>
    </sheetView>
  </sheetViews>
  <sheetFormatPr defaultRowHeight="15" x14ac:dyDescent="0.25"/>
  <cols>
    <col min="1" max="1" width="13" style="22" customWidth="1"/>
    <col min="2" max="2" width="10.7109375" style="20" bestFit="1" customWidth="1"/>
    <col min="3" max="3" width="9.5703125" style="20" bestFit="1" customWidth="1"/>
    <col min="4" max="4" width="10.7109375" bestFit="1" customWidth="1"/>
    <col min="5" max="5" width="70.42578125" customWidth="1"/>
  </cols>
  <sheetData>
    <row r="1" spans="1:12" ht="15.75" x14ac:dyDescent="0.25">
      <c r="A1" s="53" t="s">
        <v>0</v>
      </c>
      <c r="B1" s="53"/>
      <c r="C1" s="53"/>
      <c r="D1" s="53"/>
      <c r="E1" s="37"/>
    </row>
    <row r="2" spans="1:12" ht="15.75" x14ac:dyDescent="0.25">
      <c r="A2" s="38" t="s">
        <v>14</v>
      </c>
      <c r="B2" s="39"/>
      <c r="C2" s="39"/>
      <c r="D2" s="39"/>
      <c r="E2" s="40"/>
    </row>
    <row r="3" spans="1:12" ht="31.5" x14ac:dyDescent="0.25">
      <c r="A3" s="41" t="s">
        <v>13</v>
      </c>
      <c r="B3" s="42" t="s">
        <v>1</v>
      </c>
      <c r="C3" s="42" t="s">
        <v>2</v>
      </c>
      <c r="D3" s="42" t="s">
        <v>3</v>
      </c>
      <c r="E3" s="43" t="s">
        <v>4</v>
      </c>
      <c r="F3" s="12"/>
      <c r="G3" s="12"/>
      <c r="H3" s="12"/>
      <c r="I3" s="12"/>
      <c r="J3" s="12"/>
      <c r="K3" s="12"/>
      <c r="L3" s="12"/>
    </row>
    <row r="4" spans="1:12" s="26" customFormat="1" ht="15.75" x14ac:dyDescent="0.25">
      <c r="A4" s="7" t="s">
        <v>17</v>
      </c>
      <c r="B4" s="8">
        <v>2263.25</v>
      </c>
      <c r="C4" s="8">
        <v>377.21</v>
      </c>
      <c r="D4" s="8">
        <f>B4-C4</f>
        <v>1886.04</v>
      </c>
      <c r="E4" s="9" t="s">
        <v>15</v>
      </c>
      <c r="F4"/>
      <c r="G4" s="18"/>
      <c r="H4" s="18"/>
      <c r="I4" s="18"/>
      <c r="J4" s="18"/>
      <c r="K4" s="18"/>
      <c r="L4" s="18"/>
    </row>
    <row r="5" spans="1:12" s="26" customFormat="1" ht="15.75" x14ac:dyDescent="0.25">
      <c r="A5" s="7" t="s">
        <v>8</v>
      </c>
      <c r="B5" s="8">
        <v>46.95</v>
      </c>
      <c r="C5" s="8">
        <v>6.99</v>
      </c>
      <c r="D5" s="8">
        <f t="shared" ref="D5:D37" si="0">B5-C5</f>
        <v>39.96</v>
      </c>
      <c r="E5" s="9" t="s">
        <v>16</v>
      </c>
      <c r="F5"/>
      <c r="G5" s="18"/>
      <c r="H5" s="18"/>
      <c r="I5" s="18"/>
      <c r="J5" s="18"/>
      <c r="K5" s="18"/>
      <c r="L5" s="18"/>
    </row>
    <row r="6" spans="1:12" s="26" customFormat="1" ht="15.75" x14ac:dyDescent="0.25">
      <c r="A6" s="7" t="s">
        <v>8</v>
      </c>
      <c r="B6" s="8">
        <v>88.92</v>
      </c>
      <c r="C6" s="8">
        <v>0</v>
      </c>
      <c r="D6" s="8">
        <f t="shared" si="0"/>
        <v>88.92</v>
      </c>
      <c r="E6" s="9" t="s">
        <v>47</v>
      </c>
      <c r="F6"/>
      <c r="G6" s="18"/>
      <c r="H6" s="18"/>
      <c r="I6" s="18"/>
      <c r="J6" s="18"/>
      <c r="K6" s="18"/>
      <c r="L6" s="18"/>
    </row>
    <row r="7" spans="1:12" s="26" customFormat="1" ht="15.75" x14ac:dyDescent="0.25">
      <c r="A7" s="7" t="s">
        <v>7</v>
      </c>
      <c r="B7" s="8">
        <v>135.37</v>
      </c>
      <c r="C7" s="8">
        <v>22.56</v>
      </c>
      <c r="D7" s="8">
        <f t="shared" si="0"/>
        <v>112.81</v>
      </c>
      <c r="E7" s="9" t="s">
        <v>18</v>
      </c>
      <c r="F7"/>
      <c r="G7" s="18"/>
      <c r="H7" s="18"/>
      <c r="I7" s="18"/>
      <c r="J7" s="18"/>
      <c r="K7" s="18"/>
      <c r="L7" s="18"/>
    </row>
    <row r="8" spans="1:12" s="26" customFormat="1" ht="15.75" x14ac:dyDescent="0.25">
      <c r="A8" s="7" t="s">
        <v>7</v>
      </c>
      <c r="B8" s="8">
        <v>312</v>
      </c>
      <c r="C8" s="8">
        <v>52</v>
      </c>
      <c r="D8" s="8">
        <f t="shared" si="0"/>
        <v>260</v>
      </c>
      <c r="E8" s="9" t="s">
        <v>12</v>
      </c>
      <c r="F8"/>
      <c r="G8" s="18"/>
      <c r="H8" s="18"/>
      <c r="I8" s="18"/>
      <c r="J8" s="18"/>
      <c r="K8" s="18"/>
      <c r="L8" s="18"/>
    </row>
    <row r="9" spans="1:12" s="26" customFormat="1" ht="15.75" x14ac:dyDescent="0.25">
      <c r="A9" s="7" t="s">
        <v>7</v>
      </c>
      <c r="B9" s="8">
        <v>120</v>
      </c>
      <c r="C9" s="8">
        <v>20</v>
      </c>
      <c r="D9" s="8">
        <f t="shared" si="0"/>
        <v>100</v>
      </c>
      <c r="E9" s="9" t="s">
        <v>9</v>
      </c>
      <c r="F9"/>
      <c r="G9" s="18"/>
      <c r="H9" s="18"/>
      <c r="I9" s="18"/>
      <c r="J9" s="18"/>
      <c r="K9" s="18"/>
      <c r="L9" s="18"/>
    </row>
    <row r="10" spans="1:12" s="26" customFormat="1" ht="15.75" x14ac:dyDescent="0.25">
      <c r="A10" s="7" t="s">
        <v>7</v>
      </c>
      <c r="B10" s="8">
        <v>50.67</v>
      </c>
      <c r="C10" s="8">
        <v>2.42</v>
      </c>
      <c r="D10" s="8">
        <f t="shared" si="0"/>
        <v>48.25</v>
      </c>
      <c r="E10" s="9" t="s">
        <v>19</v>
      </c>
      <c r="F10"/>
      <c r="G10" s="18"/>
      <c r="H10" s="18"/>
      <c r="I10" s="18"/>
      <c r="J10" s="18"/>
      <c r="K10" s="18"/>
      <c r="L10" s="18"/>
    </row>
    <row r="11" spans="1:12" s="26" customFormat="1" ht="15.75" x14ac:dyDescent="0.25">
      <c r="A11" s="7" t="s">
        <v>7</v>
      </c>
      <c r="B11" s="8">
        <v>55</v>
      </c>
      <c r="C11" s="8">
        <v>0</v>
      </c>
      <c r="D11" s="8">
        <f>B11-C11</f>
        <v>55</v>
      </c>
      <c r="E11" s="9" t="s">
        <v>32</v>
      </c>
      <c r="F11"/>
      <c r="G11" s="18"/>
      <c r="H11" s="18"/>
      <c r="I11" s="18"/>
      <c r="J11" s="18"/>
      <c r="K11" s="18"/>
      <c r="L11" s="18"/>
    </row>
    <row r="12" spans="1:12" s="26" customFormat="1" ht="15.75" x14ac:dyDescent="0.25">
      <c r="A12" s="7" t="s">
        <v>7</v>
      </c>
      <c r="B12" s="8">
        <v>72.3</v>
      </c>
      <c r="C12" s="8">
        <v>0</v>
      </c>
      <c r="D12" s="8">
        <f>B12-C12</f>
        <v>72.3</v>
      </c>
      <c r="E12" s="9" t="s">
        <v>44</v>
      </c>
      <c r="F12"/>
      <c r="G12" s="18"/>
      <c r="H12" s="18"/>
      <c r="I12" s="18"/>
      <c r="J12" s="18"/>
      <c r="K12" s="18"/>
      <c r="L12" s="18"/>
    </row>
    <row r="13" spans="1:12" s="26" customFormat="1" ht="15.75" x14ac:dyDescent="0.25">
      <c r="A13" s="7" t="s">
        <v>34</v>
      </c>
      <c r="B13" s="8">
        <v>3667.65</v>
      </c>
      <c r="C13" s="8">
        <v>0</v>
      </c>
      <c r="D13" s="8">
        <f t="shared" si="0"/>
        <v>3667.65</v>
      </c>
      <c r="E13" s="9" t="s">
        <v>181</v>
      </c>
      <c r="F13"/>
      <c r="G13" s="18"/>
      <c r="H13" s="18"/>
      <c r="I13" s="18"/>
      <c r="J13" s="18"/>
      <c r="K13" s="18"/>
      <c r="L13" s="18"/>
    </row>
    <row r="14" spans="1:12" s="26" customFormat="1" ht="15.75" x14ac:dyDescent="0.25">
      <c r="A14" s="7" t="s">
        <v>33</v>
      </c>
      <c r="B14" s="8">
        <v>2530.81</v>
      </c>
      <c r="C14" s="8">
        <v>0</v>
      </c>
      <c r="D14" s="8">
        <f t="shared" si="0"/>
        <v>2530.81</v>
      </c>
      <c r="E14" s="9" t="s">
        <v>21</v>
      </c>
      <c r="F14"/>
      <c r="G14" s="18"/>
      <c r="H14" s="18"/>
      <c r="I14" s="18"/>
      <c r="J14" s="18"/>
      <c r="K14" s="18"/>
      <c r="L14" s="18"/>
    </row>
    <row r="15" spans="1:12" s="26" customFormat="1" ht="15.75" x14ac:dyDescent="0.25">
      <c r="A15" s="7" t="s">
        <v>35</v>
      </c>
      <c r="B15" s="8">
        <v>1571.85</v>
      </c>
      <c r="C15" s="8">
        <v>0</v>
      </c>
      <c r="D15" s="8">
        <f t="shared" si="0"/>
        <v>1571.85</v>
      </c>
      <c r="E15" s="9" t="s">
        <v>20</v>
      </c>
      <c r="F15"/>
      <c r="G15" s="18"/>
      <c r="H15" s="18"/>
      <c r="I15" s="18"/>
      <c r="J15" s="18"/>
      <c r="K15" s="18"/>
      <c r="L15" s="18"/>
    </row>
    <row r="16" spans="1:12" s="26" customFormat="1" ht="15.75" x14ac:dyDescent="0.25">
      <c r="A16" s="7" t="s">
        <v>36</v>
      </c>
      <c r="B16" s="8">
        <v>86.46</v>
      </c>
      <c r="C16" s="8">
        <v>14.41</v>
      </c>
      <c r="D16" s="8">
        <f t="shared" si="0"/>
        <v>72.05</v>
      </c>
      <c r="E16" s="9" t="s">
        <v>22</v>
      </c>
      <c r="F16"/>
      <c r="G16" s="18"/>
      <c r="H16" s="18"/>
      <c r="I16" s="18"/>
      <c r="J16" s="18"/>
      <c r="K16" s="18"/>
      <c r="L16" s="18"/>
    </row>
    <row r="17" spans="1:12" s="26" customFormat="1" ht="15.75" x14ac:dyDescent="0.25">
      <c r="A17" s="7" t="s">
        <v>37</v>
      </c>
      <c r="B17" s="8">
        <v>63.77</v>
      </c>
      <c r="C17" s="8">
        <v>10.63</v>
      </c>
      <c r="D17" s="8">
        <f t="shared" si="0"/>
        <v>53.14</v>
      </c>
      <c r="E17" s="9" t="s">
        <v>23</v>
      </c>
      <c r="F17"/>
      <c r="G17" s="18"/>
      <c r="H17" s="18"/>
      <c r="I17" s="18"/>
      <c r="J17" s="18"/>
      <c r="K17" s="18"/>
      <c r="L17" s="18"/>
    </row>
    <row r="18" spans="1:12" s="26" customFormat="1" ht="15.75" x14ac:dyDescent="0.25">
      <c r="A18" s="7" t="s">
        <v>38</v>
      </c>
      <c r="B18" s="8">
        <v>219.6</v>
      </c>
      <c r="C18" s="8">
        <v>36.6</v>
      </c>
      <c r="D18" s="8">
        <f t="shared" si="0"/>
        <v>183</v>
      </c>
      <c r="E18" s="9" t="s">
        <v>25</v>
      </c>
      <c r="F18"/>
      <c r="G18" s="29"/>
      <c r="H18" s="18"/>
      <c r="I18" s="18"/>
      <c r="J18" s="18"/>
      <c r="K18" s="18"/>
      <c r="L18" s="18"/>
    </row>
    <row r="19" spans="1:12" s="26" customFormat="1" ht="15.75" x14ac:dyDescent="0.25">
      <c r="A19" s="7" t="s">
        <v>39</v>
      </c>
      <c r="B19" s="8">
        <v>239.17</v>
      </c>
      <c r="C19" s="8">
        <v>39.86</v>
      </c>
      <c r="D19" s="8">
        <f t="shared" si="0"/>
        <v>199.31</v>
      </c>
      <c r="E19" s="9" t="s">
        <v>26</v>
      </c>
      <c r="F19"/>
      <c r="G19" s="18"/>
      <c r="H19" s="18"/>
      <c r="I19" s="18"/>
      <c r="J19" s="18"/>
      <c r="K19" s="18"/>
      <c r="L19" s="18"/>
    </row>
    <row r="20" spans="1:12" s="26" customFormat="1" ht="17.25" customHeight="1" x14ac:dyDescent="0.25">
      <c r="A20" s="7" t="s">
        <v>40</v>
      </c>
      <c r="B20" s="8">
        <v>264</v>
      </c>
      <c r="C20" s="8">
        <v>44</v>
      </c>
      <c r="D20" s="8">
        <f t="shared" si="0"/>
        <v>220</v>
      </c>
      <c r="E20" s="9" t="s">
        <v>27</v>
      </c>
      <c r="F20"/>
      <c r="G20" s="28"/>
      <c r="H20" s="18"/>
      <c r="I20" s="18"/>
      <c r="J20" s="18"/>
      <c r="K20" s="18"/>
      <c r="L20" s="18"/>
    </row>
    <row r="21" spans="1:12" s="26" customFormat="1" ht="15.75" x14ac:dyDescent="0.25">
      <c r="A21" s="7" t="s">
        <v>41</v>
      </c>
      <c r="B21" s="8">
        <v>2142</v>
      </c>
      <c r="C21" s="8">
        <v>357</v>
      </c>
      <c r="D21" s="8">
        <f t="shared" si="0"/>
        <v>1785</v>
      </c>
      <c r="E21" s="9" t="s">
        <v>28</v>
      </c>
      <c r="F21"/>
      <c r="G21" s="18"/>
      <c r="H21" s="18"/>
      <c r="I21" s="18"/>
      <c r="J21" s="18"/>
      <c r="K21" s="18"/>
      <c r="L21" s="18"/>
    </row>
    <row r="22" spans="1:12" s="26" customFormat="1" ht="15.75" x14ac:dyDescent="0.25">
      <c r="A22" s="7" t="s">
        <v>42</v>
      </c>
      <c r="B22" s="8">
        <v>30</v>
      </c>
      <c r="C22" s="8">
        <v>5</v>
      </c>
      <c r="D22" s="8">
        <f t="shared" si="0"/>
        <v>25</v>
      </c>
      <c r="E22" s="9" t="s">
        <v>30</v>
      </c>
      <c r="F22"/>
      <c r="G22" s="18"/>
      <c r="H22" s="18"/>
      <c r="I22" s="18"/>
      <c r="J22" s="18"/>
      <c r="K22" s="18"/>
      <c r="L22" s="18"/>
    </row>
    <row r="23" spans="1:12" s="26" customFormat="1" ht="15.75" x14ac:dyDescent="0.25">
      <c r="A23" s="7" t="s">
        <v>43</v>
      </c>
      <c r="B23" s="8">
        <v>1934.7</v>
      </c>
      <c r="C23" s="8">
        <v>291</v>
      </c>
      <c r="D23" s="8">
        <f t="shared" si="0"/>
        <v>1643.7</v>
      </c>
      <c r="E23" s="9" t="s">
        <v>31</v>
      </c>
      <c r="F23"/>
      <c r="G23" s="18"/>
      <c r="H23" s="18"/>
      <c r="I23" s="18"/>
      <c r="J23" s="18"/>
      <c r="K23" s="18"/>
      <c r="L23" s="18"/>
    </row>
    <row r="24" spans="1:12" s="26" customFormat="1" ht="15.75" x14ac:dyDescent="0.25">
      <c r="A24" s="7" t="s">
        <v>45</v>
      </c>
      <c r="B24" s="8">
        <v>887.74</v>
      </c>
      <c r="C24" s="8">
        <v>0</v>
      </c>
      <c r="D24" s="8">
        <f t="shared" si="0"/>
        <v>887.74</v>
      </c>
      <c r="E24" s="9" t="s">
        <v>46</v>
      </c>
      <c r="F24"/>
      <c r="G24" s="18"/>
      <c r="H24" s="18"/>
      <c r="I24" s="18"/>
      <c r="J24" s="18"/>
      <c r="K24" s="18"/>
      <c r="L24" s="18"/>
    </row>
    <row r="25" spans="1:12" s="26" customFormat="1" ht="17.25" customHeight="1" x14ac:dyDescent="0.25">
      <c r="A25" s="7">
        <v>6387</v>
      </c>
      <c r="B25" s="8">
        <v>87.25</v>
      </c>
      <c r="C25" s="8">
        <v>14.54</v>
      </c>
      <c r="D25" s="8">
        <f t="shared" si="0"/>
        <v>72.710000000000008</v>
      </c>
      <c r="E25" s="9" t="s">
        <v>10</v>
      </c>
      <c r="F25" s="20"/>
      <c r="G25" s="28"/>
      <c r="H25" s="18"/>
      <c r="I25" s="18"/>
      <c r="J25" s="18"/>
      <c r="K25" s="18"/>
      <c r="L25" s="18"/>
    </row>
    <row r="26" spans="1:12" s="26" customFormat="1" ht="15.75" x14ac:dyDescent="0.25">
      <c r="A26" s="7">
        <v>6388</v>
      </c>
      <c r="B26" s="8">
        <v>225.44</v>
      </c>
      <c r="C26" s="8">
        <v>37.57</v>
      </c>
      <c r="D26" s="8">
        <f>B26-C26</f>
        <v>187.87</v>
      </c>
      <c r="E26" s="9" t="s">
        <v>52</v>
      </c>
      <c r="F26"/>
      <c r="G26" s="18"/>
      <c r="H26" s="18"/>
      <c r="I26" s="18"/>
      <c r="J26" s="18"/>
      <c r="K26" s="18"/>
      <c r="L26" s="18"/>
    </row>
    <row r="27" spans="1:12" s="26" customFormat="1" ht="15.75" x14ac:dyDescent="0.25">
      <c r="A27" s="7">
        <v>6389</v>
      </c>
      <c r="B27" s="8">
        <v>1793.52</v>
      </c>
      <c r="C27" s="8">
        <v>0</v>
      </c>
      <c r="D27" s="8">
        <f>B27-C27</f>
        <v>1793.52</v>
      </c>
      <c r="E27" s="9" t="s">
        <v>24</v>
      </c>
      <c r="F27"/>
      <c r="G27" s="18"/>
      <c r="H27" s="18"/>
      <c r="I27" s="18"/>
      <c r="J27" s="18"/>
      <c r="K27" s="18"/>
      <c r="L27" s="18"/>
    </row>
    <row r="28" spans="1:12" s="26" customFormat="1" ht="17.25" customHeight="1" x14ac:dyDescent="0.25">
      <c r="A28" s="7">
        <v>6390</v>
      </c>
      <c r="B28" s="8">
        <v>12381</v>
      </c>
      <c r="C28" s="8">
        <v>2063.5</v>
      </c>
      <c r="D28" s="8">
        <f>B28-C28</f>
        <v>10317.5</v>
      </c>
      <c r="E28" s="9" t="s">
        <v>29</v>
      </c>
      <c r="F28"/>
      <c r="G28" s="28"/>
      <c r="H28" s="18"/>
      <c r="I28" s="18"/>
      <c r="J28" s="18"/>
      <c r="K28" s="18"/>
      <c r="L28" s="18"/>
    </row>
    <row r="29" spans="1:12" s="26" customFormat="1" ht="17.25" customHeight="1" x14ac:dyDescent="0.25">
      <c r="A29" s="34" t="s">
        <v>53</v>
      </c>
      <c r="B29" s="8">
        <v>575</v>
      </c>
      <c r="C29" s="8">
        <v>0</v>
      </c>
      <c r="D29" s="8">
        <f>B29-C29</f>
        <v>575</v>
      </c>
      <c r="E29" s="9" t="s">
        <v>48</v>
      </c>
      <c r="F29"/>
      <c r="G29" s="28"/>
      <c r="H29" s="18"/>
      <c r="I29" s="18"/>
      <c r="J29" s="18"/>
      <c r="K29" s="18"/>
      <c r="L29" s="18"/>
    </row>
    <row r="30" spans="1:12" s="26" customFormat="1" ht="15.75" x14ac:dyDescent="0.25">
      <c r="A30" s="7"/>
      <c r="B30" s="8">
        <v>11022.69</v>
      </c>
      <c r="C30" s="8">
        <v>0</v>
      </c>
      <c r="D30" s="8">
        <f t="shared" si="0"/>
        <v>11022.69</v>
      </c>
      <c r="E30" s="9" t="s">
        <v>5</v>
      </c>
      <c r="F30"/>
      <c r="G30" s="18"/>
      <c r="H30" s="18"/>
      <c r="I30" s="18"/>
      <c r="J30" s="18"/>
      <c r="K30" s="18"/>
      <c r="L30" s="18"/>
    </row>
    <row r="31" spans="1:12" s="26" customFormat="1" ht="15.75" x14ac:dyDescent="0.25">
      <c r="A31" s="7"/>
      <c r="B31" s="8">
        <v>3041.32</v>
      </c>
      <c r="C31" s="8">
        <v>0</v>
      </c>
      <c r="D31" s="8">
        <f t="shared" si="0"/>
        <v>3041.32</v>
      </c>
      <c r="E31" s="9" t="s">
        <v>11</v>
      </c>
      <c r="F31"/>
      <c r="G31" s="19"/>
      <c r="H31" s="18"/>
      <c r="I31" s="18"/>
      <c r="J31" s="18"/>
      <c r="K31" s="18"/>
      <c r="L31" s="18"/>
    </row>
    <row r="32" spans="1:12" s="26" customFormat="1" ht="17.25" customHeight="1" x14ac:dyDescent="0.25">
      <c r="A32" s="7"/>
      <c r="B32" s="8">
        <v>4432.47</v>
      </c>
      <c r="C32" s="8">
        <v>0</v>
      </c>
      <c r="D32" s="8">
        <f t="shared" si="0"/>
        <v>4432.47</v>
      </c>
      <c r="E32" s="9" t="s">
        <v>6</v>
      </c>
      <c r="F32"/>
      <c r="G32" s="19"/>
      <c r="H32" s="18"/>
      <c r="I32" s="18"/>
      <c r="J32" s="18"/>
      <c r="K32" s="18"/>
      <c r="L32" s="18"/>
    </row>
    <row r="33" spans="1:17" s="31" customFormat="1" ht="17.25" customHeight="1" x14ac:dyDescent="0.25">
      <c r="A33" s="7">
        <v>6398</v>
      </c>
      <c r="B33" s="8">
        <v>205</v>
      </c>
      <c r="C33" s="8">
        <v>34.159999999999997</v>
      </c>
      <c r="D33" s="8">
        <f t="shared" si="0"/>
        <v>170.84</v>
      </c>
      <c r="E33" s="9" t="s">
        <v>56</v>
      </c>
      <c r="G33" s="32"/>
      <c r="H33" s="33"/>
      <c r="I33" s="33"/>
      <c r="J33" s="33"/>
      <c r="K33" s="33"/>
      <c r="L33" s="33"/>
    </row>
    <row r="34" spans="1:17" s="31" customFormat="1" ht="17.25" customHeight="1" x14ac:dyDescent="0.25">
      <c r="A34" s="7">
        <v>6399</v>
      </c>
      <c r="B34" s="8">
        <v>692.36</v>
      </c>
      <c r="C34" s="8">
        <v>115.97</v>
      </c>
      <c r="D34" s="8">
        <f t="shared" si="0"/>
        <v>576.39</v>
      </c>
      <c r="E34" s="9" t="s">
        <v>49</v>
      </c>
      <c r="G34" s="32"/>
      <c r="H34" s="33"/>
      <c r="I34" s="33"/>
      <c r="J34" s="33"/>
      <c r="K34" s="33"/>
      <c r="L34" s="33"/>
    </row>
    <row r="35" spans="1:17" s="31" customFormat="1" ht="17.25" customHeight="1" x14ac:dyDescent="0.25">
      <c r="A35" s="7" t="s">
        <v>8</v>
      </c>
      <c r="B35" s="8">
        <v>265</v>
      </c>
      <c r="C35" s="8">
        <v>0</v>
      </c>
      <c r="D35" s="8">
        <f t="shared" si="0"/>
        <v>265</v>
      </c>
      <c r="E35" s="9" t="s">
        <v>50</v>
      </c>
      <c r="G35" s="32"/>
      <c r="H35" s="33"/>
      <c r="I35" s="33"/>
      <c r="J35" s="33"/>
      <c r="K35" s="33"/>
      <c r="L35" s="33"/>
    </row>
    <row r="36" spans="1:17" s="31" customFormat="1" ht="17.25" customHeight="1" x14ac:dyDescent="0.25">
      <c r="A36" s="7" t="s">
        <v>8</v>
      </c>
      <c r="B36" s="8">
        <v>14.39</v>
      </c>
      <c r="C36" s="8">
        <v>2.4</v>
      </c>
      <c r="D36" s="8">
        <f t="shared" si="0"/>
        <v>11.99</v>
      </c>
      <c r="E36" s="9" t="s">
        <v>51</v>
      </c>
      <c r="G36" s="32"/>
      <c r="H36" s="33"/>
      <c r="I36" s="33"/>
      <c r="J36" s="33"/>
      <c r="K36" s="33"/>
      <c r="L36" s="33"/>
    </row>
    <row r="37" spans="1:17" s="26" customFormat="1" ht="17.25" customHeight="1" x14ac:dyDescent="0.25">
      <c r="A37" s="7" t="s">
        <v>55</v>
      </c>
      <c r="B37" s="8">
        <v>30</v>
      </c>
      <c r="C37" s="8">
        <v>0</v>
      </c>
      <c r="D37" s="8">
        <f t="shared" si="0"/>
        <v>30</v>
      </c>
      <c r="E37" s="9" t="s">
        <v>54</v>
      </c>
      <c r="F37"/>
      <c r="G37" s="19"/>
      <c r="H37" s="18"/>
      <c r="I37" s="18"/>
      <c r="J37" s="18"/>
      <c r="K37" s="18"/>
      <c r="L37" s="18"/>
    </row>
    <row r="38" spans="1:17" ht="15.75" x14ac:dyDescent="0.25">
      <c r="A38" s="21"/>
      <c r="B38" s="8">
        <f>SUM(B4:B37)</f>
        <v>51547.65</v>
      </c>
      <c r="C38" s="8">
        <f>SUM(C4:C37)</f>
        <v>3547.8199999999997</v>
      </c>
      <c r="D38" s="8">
        <f>SUM(D4:D37)</f>
        <v>47999.829999999994</v>
      </c>
      <c r="E38" s="9"/>
      <c r="G38" s="19"/>
      <c r="I38" s="24"/>
      <c r="J38" s="25"/>
      <c r="K38" s="25"/>
      <c r="L38" s="19"/>
      <c r="M38" s="18"/>
      <c r="N38" s="15"/>
      <c r="O38" s="15"/>
      <c r="P38" s="15"/>
      <c r="Q38" s="15"/>
    </row>
    <row r="39" spans="1:17" ht="15.75" x14ac:dyDescent="0.25">
      <c r="E39" s="20"/>
      <c r="F39" s="20"/>
      <c r="G39" s="30"/>
      <c r="I39" s="24"/>
      <c r="J39" s="25"/>
      <c r="K39" s="25"/>
      <c r="L39" s="19"/>
      <c r="M39" s="18"/>
      <c r="N39" s="15"/>
      <c r="O39" s="15"/>
      <c r="P39" s="15"/>
      <c r="Q39" s="15"/>
    </row>
    <row r="40" spans="1:17" ht="15.75" x14ac:dyDescent="0.25">
      <c r="I40" s="24"/>
      <c r="J40" s="25"/>
      <c r="K40" s="25"/>
      <c r="L40" s="19"/>
      <c r="M40" s="18"/>
      <c r="N40" s="15"/>
      <c r="O40" s="15"/>
      <c r="P40" s="15"/>
      <c r="Q40" s="15"/>
    </row>
    <row r="41" spans="1:17" ht="15.75" x14ac:dyDescent="0.25">
      <c r="I41" s="17"/>
      <c r="J41" s="19"/>
      <c r="K41" s="19"/>
      <c r="L41" s="19"/>
      <c r="M41" s="13"/>
      <c r="N41" s="15"/>
      <c r="O41" s="15"/>
      <c r="P41" s="15"/>
      <c r="Q41" s="15"/>
    </row>
    <row r="42" spans="1:17" ht="15.75" x14ac:dyDescent="0.25">
      <c r="I42" s="17"/>
      <c r="J42" s="19"/>
      <c r="K42" s="19"/>
      <c r="L42" s="19"/>
      <c r="M42" s="13"/>
      <c r="N42" s="15"/>
      <c r="O42" s="15"/>
      <c r="P42" s="15"/>
      <c r="Q42" s="15"/>
    </row>
    <row r="43" spans="1:17" ht="15.75" x14ac:dyDescent="0.25">
      <c r="I43" s="17"/>
      <c r="J43" s="19"/>
      <c r="K43" s="19"/>
      <c r="L43" s="19"/>
      <c r="M43" s="13"/>
      <c r="N43" s="15"/>
      <c r="O43" s="15"/>
      <c r="P43" s="15"/>
      <c r="Q43" s="15"/>
    </row>
    <row r="44" spans="1:17" ht="15.75" x14ac:dyDescent="0.25">
      <c r="I44" s="17"/>
      <c r="J44" s="19"/>
      <c r="K44" s="19"/>
      <c r="L44" s="19"/>
      <c r="M44" s="13"/>
      <c r="N44" s="15"/>
      <c r="O44" s="15"/>
      <c r="P44" s="15"/>
      <c r="Q44" s="15"/>
    </row>
    <row r="45" spans="1:17" ht="15.75" x14ac:dyDescent="0.25">
      <c r="I45" s="17"/>
      <c r="J45" s="19"/>
      <c r="K45" s="19"/>
      <c r="L45" s="19"/>
      <c r="M45" s="13"/>
      <c r="N45" s="15"/>
      <c r="O45" s="15"/>
      <c r="P45" s="15"/>
      <c r="Q45" s="15"/>
    </row>
    <row r="46" spans="1:17" ht="15.75" x14ac:dyDescent="0.25">
      <c r="I46" s="17"/>
      <c r="J46" s="19"/>
      <c r="K46" s="19"/>
      <c r="L46" s="19"/>
      <c r="M46" s="13"/>
      <c r="N46" s="15"/>
      <c r="O46" s="15"/>
      <c r="P46" s="15"/>
      <c r="Q46" s="15"/>
    </row>
    <row r="47" spans="1:17" ht="15.75" x14ac:dyDescent="0.25">
      <c r="I47" s="17"/>
      <c r="J47" s="19"/>
      <c r="K47" s="19"/>
      <c r="L47" s="19"/>
      <c r="M47" s="13"/>
      <c r="N47" s="15"/>
      <c r="O47" s="15"/>
      <c r="P47" s="15"/>
      <c r="Q47" s="15"/>
    </row>
    <row r="48" spans="1:17" ht="15.75" x14ac:dyDescent="0.25">
      <c r="I48" s="17"/>
      <c r="J48" s="19"/>
      <c r="K48" s="19"/>
      <c r="L48" s="19"/>
      <c r="M48" s="13"/>
      <c r="N48" s="15"/>
      <c r="O48" s="15"/>
      <c r="P48" s="15"/>
      <c r="Q48" s="15"/>
    </row>
    <row r="49" spans="9:17" ht="15.75" x14ac:dyDescent="0.25">
      <c r="I49" s="17"/>
      <c r="J49" s="19"/>
      <c r="K49" s="19"/>
      <c r="L49" s="19"/>
      <c r="M49" s="13"/>
      <c r="N49" s="15"/>
      <c r="O49" s="15"/>
      <c r="P49" s="15"/>
      <c r="Q49" s="15"/>
    </row>
    <row r="50" spans="9:17" ht="15.75" x14ac:dyDescent="0.25">
      <c r="I50" s="17"/>
      <c r="J50" s="19"/>
      <c r="K50" s="19"/>
      <c r="L50" s="19"/>
      <c r="M50" s="13"/>
      <c r="N50" s="15"/>
      <c r="O50" s="15"/>
      <c r="P50" s="15"/>
      <c r="Q50" s="15"/>
    </row>
    <row r="51" spans="9:17" ht="15.75" x14ac:dyDescent="0.25">
      <c r="I51" s="17"/>
      <c r="J51" s="19"/>
      <c r="K51" s="19"/>
      <c r="L51" s="19"/>
      <c r="M51" s="13"/>
      <c r="N51" s="15"/>
      <c r="O51" s="15"/>
      <c r="P51" s="15"/>
      <c r="Q51" s="15"/>
    </row>
    <row r="52" spans="9:17" ht="15.75" x14ac:dyDescent="0.25">
      <c r="I52" s="17"/>
      <c r="J52" s="19"/>
      <c r="K52" s="19"/>
      <c r="L52" s="19"/>
      <c r="M52" s="13"/>
      <c r="N52" s="15"/>
      <c r="O52" s="15"/>
      <c r="P52" s="15"/>
      <c r="Q52" s="15"/>
    </row>
    <row r="53" spans="9:17" ht="15.75" x14ac:dyDescent="0.25">
      <c r="I53" s="27"/>
      <c r="J53" s="28"/>
      <c r="K53" s="28"/>
      <c r="L53" s="19"/>
      <c r="M53" s="18"/>
      <c r="N53" s="15"/>
      <c r="O53" s="15"/>
      <c r="P53" s="15"/>
      <c r="Q53" s="15"/>
    </row>
    <row r="54" spans="9:17" ht="15.75" x14ac:dyDescent="0.25">
      <c r="I54" s="17"/>
      <c r="J54" s="19"/>
      <c r="K54" s="19"/>
      <c r="L54" s="19"/>
      <c r="M54" s="13"/>
      <c r="N54" s="15"/>
      <c r="O54" s="15"/>
      <c r="P54" s="15"/>
      <c r="Q54" s="15"/>
    </row>
    <row r="55" spans="9:17" ht="15.75" x14ac:dyDescent="0.25">
      <c r="I55" s="17"/>
      <c r="J55" s="19"/>
      <c r="K55" s="19"/>
      <c r="L55" s="19"/>
      <c r="M55" s="13"/>
      <c r="N55" s="15"/>
      <c r="O55" s="15"/>
      <c r="P55" s="15"/>
      <c r="Q55" s="15"/>
    </row>
    <row r="56" spans="9:17" ht="15.75" x14ac:dyDescent="0.25">
      <c r="I56" s="19"/>
      <c r="J56" s="19"/>
      <c r="K56" s="13"/>
      <c r="L56" s="14"/>
      <c r="M56" s="15"/>
    </row>
    <row r="57" spans="9:17" x14ac:dyDescent="0.25">
      <c r="I57" s="15"/>
      <c r="J57" s="15"/>
      <c r="K57" s="15"/>
      <c r="L57" s="15"/>
      <c r="M57" s="15"/>
    </row>
    <row r="58" spans="9:17" x14ac:dyDescent="0.25">
      <c r="I58" s="15"/>
      <c r="J58" s="15"/>
      <c r="K58" s="15"/>
      <c r="L58" s="15"/>
      <c r="M58" s="15"/>
    </row>
    <row r="59" spans="9:17" x14ac:dyDescent="0.25">
      <c r="I59" s="15"/>
      <c r="J59" s="15"/>
      <c r="K59" s="15"/>
      <c r="L59" s="15"/>
      <c r="M59" s="15"/>
    </row>
    <row r="60" spans="9:17" x14ac:dyDescent="0.25">
      <c r="I60" s="15"/>
      <c r="J60" s="15"/>
      <c r="K60" s="15"/>
      <c r="L60" s="15"/>
      <c r="M60" s="15"/>
    </row>
    <row r="61" spans="9:17" x14ac:dyDescent="0.25">
      <c r="I61" s="15"/>
      <c r="J61" s="15"/>
      <c r="K61" s="15"/>
      <c r="L61" s="15"/>
      <c r="M61" s="15"/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C014-069D-44DE-93D3-99F27CE68ABB}">
  <dimension ref="A1:Q61"/>
  <sheetViews>
    <sheetView topLeftCell="A28" zoomScale="160" zoomScaleNormal="160" workbookViewId="0">
      <selection activeCell="B46" sqref="B46"/>
    </sheetView>
  </sheetViews>
  <sheetFormatPr defaultRowHeight="15" x14ac:dyDescent="0.25"/>
  <cols>
    <col min="1" max="1" width="13" style="48" customWidth="1"/>
    <col min="2" max="2" width="10.7109375" style="46" bestFit="1" customWidth="1"/>
    <col min="3" max="3" width="9.5703125" style="46" bestFit="1" customWidth="1"/>
    <col min="4" max="4" width="10.7109375" style="35" bestFit="1" customWidth="1"/>
    <col min="5" max="5" width="70.42578125" style="35" customWidth="1"/>
    <col min="6" max="16384" width="9.140625" style="35"/>
  </cols>
  <sheetData>
    <row r="1" spans="1:12" ht="15.75" x14ac:dyDescent="0.25">
      <c r="A1" s="53" t="s">
        <v>0</v>
      </c>
      <c r="B1" s="53"/>
      <c r="C1" s="53"/>
      <c r="D1" s="53"/>
      <c r="E1" s="37"/>
    </row>
    <row r="2" spans="1:12" ht="15.75" x14ac:dyDescent="0.25">
      <c r="A2" s="38" t="s">
        <v>57</v>
      </c>
      <c r="B2" s="39"/>
      <c r="C2" s="39"/>
      <c r="D2" s="39"/>
      <c r="E2" s="40"/>
    </row>
    <row r="3" spans="1:12" ht="31.5" x14ac:dyDescent="0.25">
      <c r="A3" s="41" t="s">
        <v>13</v>
      </c>
      <c r="B3" s="42" t="s">
        <v>1</v>
      </c>
      <c r="C3" s="42" t="s">
        <v>2</v>
      </c>
      <c r="D3" s="42" t="s">
        <v>3</v>
      </c>
      <c r="E3" s="43" t="s">
        <v>4</v>
      </c>
      <c r="F3" s="44"/>
      <c r="G3" s="44"/>
      <c r="H3" s="44"/>
      <c r="I3" s="44"/>
      <c r="J3" s="44"/>
      <c r="K3" s="44"/>
      <c r="L3" s="44"/>
    </row>
    <row r="4" spans="1:12" ht="15.75" x14ac:dyDescent="0.25">
      <c r="A4" s="7" t="s">
        <v>8</v>
      </c>
      <c r="B4" s="8">
        <v>37.03</v>
      </c>
      <c r="C4" s="8">
        <v>6.17</v>
      </c>
      <c r="D4" s="8">
        <f>B4-C4</f>
        <v>30.86</v>
      </c>
      <c r="E4" s="9" t="s">
        <v>59</v>
      </c>
      <c r="G4" s="13"/>
      <c r="H4" s="13"/>
      <c r="I4" s="13"/>
      <c r="J4" s="13"/>
      <c r="K4" s="13"/>
      <c r="L4" s="13"/>
    </row>
    <row r="5" spans="1:12" ht="15.75" x14ac:dyDescent="0.25">
      <c r="A5" s="7" t="s">
        <v>8</v>
      </c>
      <c r="B5" s="8">
        <v>40.479999999999997</v>
      </c>
      <c r="C5" s="8">
        <v>6.75</v>
      </c>
      <c r="D5" s="8">
        <f t="shared" ref="D5:D37" si="0">B5-C5</f>
        <v>33.729999999999997</v>
      </c>
      <c r="E5" s="9" t="s">
        <v>60</v>
      </c>
      <c r="G5" s="13"/>
      <c r="H5" s="13"/>
      <c r="I5" s="13"/>
      <c r="J5" s="13"/>
      <c r="K5" s="13"/>
      <c r="L5" s="13"/>
    </row>
    <row r="6" spans="1:12" ht="15.75" x14ac:dyDescent="0.25">
      <c r="A6" s="7" t="s">
        <v>8</v>
      </c>
      <c r="B6" s="8">
        <v>22.99</v>
      </c>
      <c r="C6" s="8">
        <v>3.83</v>
      </c>
      <c r="D6" s="8">
        <f t="shared" si="0"/>
        <v>19.159999999999997</v>
      </c>
      <c r="E6" s="9" t="s">
        <v>61</v>
      </c>
      <c r="G6" s="13"/>
      <c r="H6" s="13"/>
      <c r="I6" s="13"/>
      <c r="J6" s="13"/>
      <c r="K6" s="13"/>
      <c r="L6" s="13"/>
    </row>
    <row r="7" spans="1:12" ht="15.75" x14ac:dyDescent="0.25">
      <c r="A7" s="7" t="s">
        <v>8</v>
      </c>
      <c r="B7" s="8">
        <v>80.959999999999994</v>
      </c>
      <c r="C7" s="8">
        <v>13.5</v>
      </c>
      <c r="D7" s="8">
        <f t="shared" si="0"/>
        <v>67.459999999999994</v>
      </c>
      <c r="E7" s="9" t="s">
        <v>60</v>
      </c>
      <c r="G7" s="13"/>
      <c r="H7" s="13"/>
      <c r="I7" s="13"/>
      <c r="J7" s="13"/>
      <c r="K7" s="13"/>
      <c r="L7" s="13"/>
    </row>
    <row r="8" spans="1:12" ht="15.75" x14ac:dyDescent="0.25">
      <c r="A8" s="7" t="s">
        <v>8</v>
      </c>
      <c r="B8" s="8">
        <v>189.6</v>
      </c>
      <c r="C8" s="8">
        <v>0</v>
      </c>
      <c r="D8" s="8">
        <f t="shared" si="0"/>
        <v>189.6</v>
      </c>
      <c r="E8" s="9" t="s">
        <v>62</v>
      </c>
      <c r="G8" s="13"/>
      <c r="H8" s="13"/>
      <c r="I8" s="13"/>
      <c r="J8" s="13"/>
      <c r="K8" s="13"/>
      <c r="L8" s="13"/>
    </row>
    <row r="9" spans="1:12" ht="15.75" x14ac:dyDescent="0.25">
      <c r="A9" s="7" t="s">
        <v>7</v>
      </c>
      <c r="B9" s="8">
        <v>120</v>
      </c>
      <c r="C9" s="8">
        <v>20</v>
      </c>
      <c r="D9" s="8">
        <f t="shared" si="0"/>
        <v>100</v>
      </c>
      <c r="E9" s="9" t="s">
        <v>63</v>
      </c>
      <c r="G9" s="13"/>
      <c r="H9" s="13"/>
      <c r="I9" s="13"/>
      <c r="J9" s="13"/>
      <c r="K9" s="13"/>
      <c r="L9" s="13"/>
    </row>
    <row r="10" spans="1:12" ht="15.75" x14ac:dyDescent="0.25">
      <c r="A10" s="7" t="s">
        <v>7</v>
      </c>
      <c r="B10" s="8">
        <v>312</v>
      </c>
      <c r="C10" s="8">
        <v>52</v>
      </c>
      <c r="D10" s="8">
        <f t="shared" si="0"/>
        <v>260</v>
      </c>
      <c r="E10" s="9" t="s">
        <v>64</v>
      </c>
      <c r="G10" s="13"/>
      <c r="H10" s="13"/>
      <c r="I10" s="13"/>
      <c r="J10" s="13"/>
      <c r="K10" s="13"/>
      <c r="L10" s="13"/>
    </row>
    <row r="11" spans="1:12" ht="15.75" x14ac:dyDescent="0.25">
      <c r="A11" s="7" t="s">
        <v>7</v>
      </c>
      <c r="B11" s="8">
        <v>51.11</v>
      </c>
      <c r="C11" s="8">
        <v>2.4300000000000002</v>
      </c>
      <c r="D11" s="8">
        <f t="shared" si="0"/>
        <v>48.68</v>
      </c>
      <c r="E11" s="9" t="s">
        <v>82</v>
      </c>
      <c r="G11" s="13"/>
      <c r="H11" s="13"/>
      <c r="I11" s="13"/>
      <c r="J11" s="13"/>
      <c r="K11" s="13"/>
      <c r="L11" s="13"/>
    </row>
    <row r="12" spans="1:12" ht="15.75" x14ac:dyDescent="0.25">
      <c r="A12" s="7" t="s">
        <v>7</v>
      </c>
      <c r="B12" s="8">
        <v>136.22</v>
      </c>
      <c r="C12" s="8">
        <v>22.71</v>
      </c>
      <c r="D12" s="8">
        <f t="shared" si="0"/>
        <v>113.50999999999999</v>
      </c>
      <c r="E12" s="9" t="s">
        <v>65</v>
      </c>
      <c r="G12" s="13"/>
      <c r="H12" s="13"/>
      <c r="I12" s="13"/>
      <c r="J12" s="13"/>
      <c r="K12" s="13"/>
      <c r="L12" s="13"/>
    </row>
    <row r="13" spans="1:12" ht="15.75" x14ac:dyDescent="0.25">
      <c r="A13" s="7" t="s">
        <v>83</v>
      </c>
      <c r="B13" s="8">
        <v>822</v>
      </c>
      <c r="C13" s="8">
        <v>137</v>
      </c>
      <c r="D13" s="8">
        <f t="shared" si="0"/>
        <v>685</v>
      </c>
      <c r="E13" s="9" t="s">
        <v>66</v>
      </c>
      <c r="G13" s="13"/>
      <c r="H13" s="13"/>
      <c r="I13" s="13"/>
      <c r="J13" s="13"/>
      <c r="K13" s="13"/>
      <c r="L13" s="13"/>
    </row>
    <row r="14" spans="1:12" ht="15.75" x14ac:dyDescent="0.25">
      <c r="A14" s="7" t="s">
        <v>84</v>
      </c>
      <c r="B14" s="8">
        <v>75</v>
      </c>
      <c r="C14" s="8">
        <v>12.49</v>
      </c>
      <c r="D14" s="8">
        <f t="shared" si="0"/>
        <v>62.51</v>
      </c>
      <c r="E14" s="9" t="s">
        <v>67</v>
      </c>
      <c r="G14" s="13"/>
      <c r="H14" s="13"/>
      <c r="I14" s="13"/>
      <c r="J14" s="13"/>
      <c r="K14" s="13"/>
      <c r="L14" s="13"/>
    </row>
    <row r="15" spans="1:12" ht="15.75" x14ac:dyDescent="0.25">
      <c r="A15" s="7" t="s">
        <v>85</v>
      </c>
      <c r="B15" s="8">
        <v>125.44</v>
      </c>
      <c r="C15" s="8">
        <v>20.91</v>
      </c>
      <c r="D15" s="8">
        <f t="shared" si="0"/>
        <v>104.53</v>
      </c>
      <c r="E15" s="9" t="s">
        <v>68</v>
      </c>
      <c r="G15" s="13"/>
      <c r="H15" s="13"/>
      <c r="I15" s="13"/>
      <c r="J15" s="13"/>
      <c r="K15" s="13"/>
      <c r="L15" s="13"/>
    </row>
    <row r="16" spans="1:12" ht="15.75" x14ac:dyDescent="0.25">
      <c r="A16" s="7" t="s">
        <v>86</v>
      </c>
      <c r="B16" s="8">
        <v>4869.07</v>
      </c>
      <c r="C16" s="8">
        <v>811.51</v>
      </c>
      <c r="D16" s="8">
        <f t="shared" si="0"/>
        <v>4057.5599999999995</v>
      </c>
      <c r="E16" s="9" t="s">
        <v>69</v>
      </c>
      <c r="G16" s="13"/>
      <c r="H16" s="13"/>
      <c r="I16" s="13"/>
      <c r="J16" s="13"/>
      <c r="K16" s="13"/>
      <c r="L16" s="13"/>
    </row>
    <row r="17" spans="1:12" ht="15.75" x14ac:dyDescent="0.25">
      <c r="A17" s="7" t="s">
        <v>87</v>
      </c>
      <c r="B17" s="8">
        <v>116.18</v>
      </c>
      <c r="C17" s="8">
        <v>0</v>
      </c>
      <c r="D17" s="8">
        <f t="shared" si="0"/>
        <v>116.18</v>
      </c>
      <c r="E17" s="9" t="s">
        <v>70</v>
      </c>
      <c r="G17" s="13"/>
      <c r="H17" s="13"/>
      <c r="I17" s="13"/>
      <c r="J17" s="13"/>
      <c r="K17" s="13"/>
      <c r="L17" s="13"/>
    </row>
    <row r="18" spans="1:12" ht="15.75" x14ac:dyDescent="0.25">
      <c r="A18" s="7" t="s">
        <v>88</v>
      </c>
      <c r="B18" s="8">
        <v>255.24</v>
      </c>
      <c r="C18" s="8">
        <v>42.54</v>
      </c>
      <c r="D18" s="8">
        <f t="shared" si="0"/>
        <v>212.70000000000002</v>
      </c>
      <c r="E18" s="9" t="s">
        <v>71</v>
      </c>
      <c r="G18" s="45"/>
      <c r="H18" s="13"/>
      <c r="I18" s="13"/>
      <c r="J18" s="13"/>
      <c r="K18" s="13"/>
      <c r="L18" s="13"/>
    </row>
    <row r="19" spans="1:12" ht="15.75" x14ac:dyDescent="0.25">
      <c r="A19" s="7" t="s">
        <v>89</v>
      </c>
      <c r="B19" s="8">
        <v>386.46</v>
      </c>
      <c r="C19" s="8">
        <v>64.41</v>
      </c>
      <c r="D19" s="8">
        <f t="shared" si="0"/>
        <v>322.04999999999995</v>
      </c>
      <c r="E19" s="9" t="s">
        <v>72</v>
      </c>
      <c r="G19" s="13"/>
      <c r="H19" s="13"/>
      <c r="I19" s="13"/>
      <c r="J19" s="13"/>
      <c r="K19" s="13"/>
      <c r="L19" s="13"/>
    </row>
    <row r="20" spans="1:12" ht="15.75" x14ac:dyDescent="0.25">
      <c r="A20" s="7" t="s">
        <v>90</v>
      </c>
      <c r="B20" s="8">
        <v>12140</v>
      </c>
      <c r="C20" s="8">
        <v>2023.33</v>
      </c>
      <c r="D20" s="8">
        <f t="shared" si="0"/>
        <v>10116.67</v>
      </c>
      <c r="E20" s="9" t="s">
        <v>73</v>
      </c>
      <c r="G20" s="13"/>
      <c r="H20" s="13"/>
      <c r="I20" s="13"/>
      <c r="J20" s="13"/>
      <c r="K20" s="13"/>
      <c r="L20" s="13"/>
    </row>
    <row r="21" spans="1:12" ht="15.75" x14ac:dyDescent="0.25">
      <c r="A21" s="7" t="s">
        <v>91</v>
      </c>
      <c r="B21" s="8">
        <v>408.52</v>
      </c>
      <c r="C21" s="8">
        <v>68.09</v>
      </c>
      <c r="D21" s="8">
        <f t="shared" si="0"/>
        <v>340.42999999999995</v>
      </c>
      <c r="E21" s="9" t="s">
        <v>74</v>
      </c>
      <c r="G21" s="13"/>
      <c r="H21" s="13"/>
      <c r="I21" s="13"/>
      <c r="J21" s="13"/>
      <c r="K21" s="13"/>
      <c r="L21" s="13"/>
    </row>
    <row r="22" spans="1:12" ht="15.75" x14ac:dyDescent="0.25">
      <c r="A22" s="7" t="s">
        <v>92</v>
      </c>
      <c r="B22" s="8">
        <v>42.72</v>
      </c>
      <c r="C22" s="8">
        <v>7.12</v>
      </c>
      <c r="D22" s="8">
        <f t="shared" si="0"/>
        <v>35.6</v>
      </c>
      <c r="E22" s="9" t="s">
        <v>75</v>
      </c>
      <c r="G22" s="13"/>
      <c r="H22" s="13"/>
      <c r="I22" s="13"/>
      <c r="J22" s="13"/>
      <c r="K22" s="13"/>
      <c r="L22" s="13"/>
    </row>
    <row r="23" spans="1:12" ht="15.75" x14ac:dyDescent="0.25">
      <c r="A23" s="7" t="s">
        <v>93</v>
      </c>
      <c r="B23" s="8">
        <v>95</v>
      </c>
      <c r="C23" s="8">
        <v>0</v>
      </c>
      <c r="D23" s="8">
        <f t="shared" si="0"/>
        <v>95</v>
      </c>
      <c r="E23" s="9" t="s">
        <v>76</v>
      </c>
      <c r="G23" s="13"/>
      <c r="H23" s="13"/>
      <c r="I23" s="13"/>
      <c r="J23" s="13"/>
      <c r="K23" s="13"/>
      <c r="L23" s="13"/>
    </row>
    <row r="24" spans="1:12" ht="17.25" customHeight="1" x14ac:dyDescent="0.25">
      <c r="A24" s="7" t="s">
        <v>94</v>
      </c>
      <c r="B24" s="8">
        <v>187.2</v>
      </c>
      <c r="C24" s="8">
        <v>31.2</v>
      </c>
      <c r="D24" s="8">
        <f t="shared" si="0"/>
        <v>156</v>
      </c>
      <c r="E24" s="9" t="s">
        <v>77</v>
      </c>
      <c r="F24" s="46"/>
      <c r="G24" s="19"/>
      <c r="H24" s="13"/>
      <c r="I24" s="13"/>
      <c r="J24" s="13"/>
      <c r="K24" s="13"/>
      <c r="L24" s="13"/>
    </row>
    <row r="25" spans="1:12" ht="15.75" x14ac:dyDescent="0.25">
      <c r="A25" s="7" t="s">
        <v>95</v>
      </c>
      <c r="B25" s="8">
        <v>144.97999999999999</v>
      </c>
      <c r="C25" s="8">
        <v>24.16</v>
      </c>
      <c r="D25" s="8">
        <f t="shared" si="0"/>
        <v>120.82</v>
      </c>
      <c r="E25" s="9" t="s">
        <v>98</v>
      </c>
      <c r="G25" s="13"/>
      <c r="H25" s="13"/>
      <c r="I25" s="13"/>
      <c r="J25" s="13"/>
      <c r="K25" s="13"/>
      <c r="L25" s="13"/>
    </row>
    <row r="26" spans="1:12" ht="17.25" customHeight="1" x14ac:dyDescent="0.25">
      <c r="A26" s="7" t="s">
        <v>96</v>
      </c>
      <c r="B26" s="8">
        <v>38.4</v>
      </c>
      <c r="C26" s="8">
        <v>6.4</v>
      </c>
      <c r="D26" s="8">
        <f t="shared" si="0"/>
        <v>32</v>
      </c>
      <c r="E26" s="9" t="s">
        <v>79</v>
      </c>
      <c r="G26" s="19"/>
      <c r="H26" s="13"/>
      <c r="I26" s="13"/>
      <c r="J26" s="13"/>
      <c r="K26" s="13"/>
      <c r="L26" s="13"/>
    </row>
    <row r="27" spans="1:12" ht="15.75" x14ac:dyDescent="0.25">
      <c r="A27" s="7" t="s">
        <v>97</v>
      </c>
      <c r="B27" s="8">
        <v>720</v>
      </c>
      <c r="C27" s="8">
        <v>120</v>
      </c>
      <c r="D27" s="8">
        <f t="shared" si="0"/>
        <v>600</v>
      </c>
      <c r="E27" s="9" t="s">
        <v>81</v>
      </c>
      <c r="G27" s="13"/>
      <c r="H27" s="13"/>
      <c r="I27" s="13"/>
      <c r="J27" s="13"/>
      <c r="K27" s="13"/>
      <c r="L27" s="13"/>
    </row>
    <row r="28" spans="1:12" ht="15.75" x14ac:dyDescent="0.25">
      <c r="A28" s="7">
        <v>6400</v>
      </c>
      <c r="B28" s="8">
        <v>237.7</v>
      </c>
      <c r="C28" s="8">
        <v>39.61</v>
      </c>
      <c r="D28" s="8">
        <f t="shared" si="0"/>
        <v>198.08999999999997</v>
      </c>
      <c r="E28" s="9" t="s">
        <v>10</v>
      </c>
      <c r="G28" s="19"/>
      <c r="H28" s="13"/>
      <c r="I28" s="13"/>
      <c r="J28" s="13"/>
      <c r="K28" s="13"/>
      <c r="L28" s="13"/>
    </row>
    <row r="29" spans="1:12" ht="17.25" customHeight="1" x14ac:dyDescent="0.25">
      <c r="A29" s="7">
        <v>6401</v>
      </c>
      <c r="B29" s="8">
        <v>42.8</v>
      </c>
      <c r="C29" s="8">
        <v>7.12</v>
      </c>
      <c r="D29" s="8">
        <f>B29-C29</f>
        <v>35.68</v>
      </c>
      <c r="E29" s="9" t="s">
        <v>58</v>
      </c>
      <c r="G29" s="19"/>
      <c r="H29" s="13"/>
      <c r="I29" s="13"/>
      <c r="J29" s="13"/>
      <c r="K29" s="13"/>
      <c r="L29" s="13"/>
    </row>
    <row r="30" spans="1:12" ht="15.75" x14ac:dyDescent="0.25">
      <c r="A30" s="7">
        <v>6402</v>
      </c>
      <c r="B30" s="8">
        <v>30</v>
      </c>
      <c r="C30" s="8">
        <v>0</v>
      </c>
      <c r="D30" s="8">
        <f>B30-C30</f>
        <v>30</v>
      </c>
      <c r="E30" s="9" t="s">
        <v>78</v>
      </c>
      <c r="G30" s="13"/>
      <c r="H30" s="13"/>
      <c r="I30" s="13"/>
      <c r="J30" s="13"/>
      <c r="K30" s="13"/>
      <c r="L30" s="13"/>
    </row>
    <row r="31" spans="1:12" ht="17.25" customHeight="1" x14ac:dyDescent="0.25">
      <c r="A31" s="7">
        <v>6403</v>
      </c>
      <c r="B31" s="8">
        <v>54.77</v>
      </c>
      <c r="C31" s="8">
        <v>9.1199999999999992</v>
      </c>
      <c r="D31" s="8">
        <f>B31-C31</f>
        <v>45.650000000000006</v>
      </c>
      <c r="E31" s="9" t="s">
        <v>80</v>
      </c>
      <c r="G31" s="19"/>
      <c r="H31" s="13"/>
      <c r="I31" s="13"/>
      <c r="J31" s="13"/>
      <c r="K31" s="13"/>
      <c r="L31" s="13"/>
    </row>
    <row r="32" spans="1:12" ht="17.25" customHeight="1" x14ac:dyDescent="0.25">
      <c r="A32" s="7"/>
      <c r="B32" s="8">
        <v>11022.89</v>
      </c>
      <c r="C32" s="8">
        <v>0</v>
      </c>
      <c r="D32" s="8">
        <f t="shared" si="0"/>
        <v>11022.89</v>
      </c>
      <c r="E32" s="9" t="s">
        <v>5</v>
      </c>
      <c r="G32" s="19"/>
      <c r="H32" s="13"/>
      <c r="I32" s="13"/>
      <c r="J32" s="13"/>
      <c r="K32" s="13"/>
      <c r="L32" s="13"/>
    </row>
    <row r="33" spans="1:17" ht="17.25" customHeight="1" x14ac:dyDescent="0.25">
      <c r="A33" s="7">
        <v>6404</v>
      </c>
      <c r="B33" s="8">
        <v>3042.12</v>
      </c>
      <c r="C33" s="8">
        <v>0</v>
      </c>
      <c r="D33" s="8">
        <f t="shared" si="0"/>
        <v>3042.12</v>
      </c>
      <c r="E33" s="9" t="s">
        <v>11</v>
      </c>
      <c r="G33" s="19"/>
      <c r="H33" s="13"/>
      <c r="I33" s="13"/>
      <c r="J33" s="13"/>
      <c r="K33" s="13"/>
      <c r="L33" s="13"/>
    </row>
    <row r="34" spans="1:17" ht="17.25" customHeight="1" x14ac:dyDescent="0.25">
      <c r="A34" s="7">
        <v>6405</v>
      </c>
      <c r="B34" s="8">
        <v>4432.47</v>
      </c>
      <c r="C34" s="8">
        <v>0</v>
      </c>
      <c r="D34" s="8">
        <f t="shared" si="0"/>
        <v>4432.47</v>
      </c>
      <c r="E34" s="9" t="s">
        <v>6</v>
      </c>
      <c r="G34" s="19"/>
      <c r="H34" s="13"/>
      <c r="I34" s="13"/>
      <c r="J34" s="13"/>
      <c r="K34" s="13"/>
      <c r="L34" s="13"/>
    </row>
    <row r="35" spans="1:17" ht="17.25" customHeight="1" x14ac:dyDescent="0.25">
      <c r="A35" s="7">
        <v>6406</v>
      </c>
      <c r="B35" s="8">
        <v>115</v>
      </c>
      <c r="C35" s="8">
        <v>0</v>
      </c>
      <c r="D35" s="8">
        <f t="shared" si="0"/>
        <v>115</v>
      </c>
      <c r="E35" s="9" t="s">
        <v>99</v>
      </c>
      <c r="G35" s="19"/>
      <c r="H35" s="13"/>
      <c r="I35" s="13"/>
      <c r="J35" s="13"/>
      <c r="K35" s="13"/>
      <c r="L35" s="13"/>
    </row>
    <row r="36" spans="1:17" ht="17.25" customHeight="1" x14ac:dyDescent="0.25">
      <c r="A36" s="7">
        <v>6407</v>
      </c>
      <c r="B36" s="8">
        <v>130.1</v>
      </c>
      <c r="C36" s="8">
        <v>21.68</v>
      </c>
      <c r="D36" s="8">
        <f t="shared" si="0"/>
        <v>108.41999999999999</v>
      </c>
      <c r="E36" s="9" t="s">
        <v>100</v>
      </c>
      <c r="G36" s="19"/>
      <c r="H36" s="13"/>
      <c r="I36" s="13"/>
      <c r="J36" s="13"/>
      <c r="K36" s="13"/>
      <c r="L36" s="13"/>
    </row>
    <row r="37" spans="1:17" ht="17.25" customHeight="1" x14ac:dyDescent="0.25">
      <c r="A37" s="7" t="s">
        <v>102</v>
      </c>
      <c r="B37" s="8">
        <v>22.2</v>
      </c>
      <c r="C37" s="8">
        <v>3.7</v>
      </c>
      <c r="D37" s="8">
        <f t="shared" si="0"/>
        <v>18.5</v>
      </c>
      <c r="E37" s="9" t="s">
        <v>101</v>
      </c>
      <c r="G37" s="19"/>
      <c r="H37" s="13"/>
      <c r="I37" s="13"/>
      <c r="J37" s="13"/>
      <c r="K37" s="13"/>
      <c r="L37" s="13"/>
    </row>
    <row r="38" spans="1:17" ht="15.75" x14ac:dyDescent="0.25">
      <c r="A38" s="21"/>
      <c r="B38" s="8">
        <f>SUM(B4:B37)</f>
        <v>40546.65</v>
      </c>
      <c r="C38" s="8">
        <f>SUM(C4:C37)</f>
        <v>3577.7799999999993</v>
      </c>
      <c r="D38" s="8">
        <f>SUM(D4:D37)</f>
        <v>36968.869999999995</v>
      </c>
      <c r="E38" s="9"/>
      <c r="G38" s="19"/>
      <c r="I38" s="17"/>
      <c r="J38" s="19"/>
      <c r="K38" s="19"/>
      <c r="L38" s="19"/>
      <c r="M38" s="13"/>
      <c r="N38" s="47"/>
      <c r="O38" s="47"/>
      <c r="P38" s="47"/>
      <c r="Q38" s="47"/>
    </row>
    <row r="39" spans="1:17" ht="15.75" x14ac:dyDescent="0.25">
      <c r="E39" s="46"/>
      <c r="F39" s="46"/>
      <c r="G39" s="49"/>
      <c r="I39" s="17"/>
      <c r="J39" s="19"/>
      <c r="K39" s="19"/>
      <c r="L39" s="19"/>
      <c r="M39" s="13"/>
      <c r="N39" s="47"/>
      <c r="O39" s="47"/>
      <c r="P39" s="47"/>
      <c r="Q39" s="47"/>
    </row>
    <row r="40" spans="1:17" ht="15.75" x14ac:dyDescent="0.25">
      <c r="I40" s="17"/>
      <c r="J40" s="19"/>
      <c r="K40" s="19"/>
      <c r="L40" s="19"/>
      <c r="M40" s="13"/>
      <c r="N40" s="47"/>
      <c r="O40" s="47"/>
      <c r="P40" s="47"/>
      <c r="Q40" s="47"/>
    </row>
    <row r="41" spans="1:17" ht="15.75" x14ac:dyDescent="0.25">
      <c r="I41" s="17"/>
      <c r="J41" s="19"/>
      <c r="K41" s="19"/>
      <c r="L41" s="19"/>
      <c r="M41" s="13"/>
      <c r="N41" s="47"/>
      <c r="O41" s="47"/>
      <c r="P41" s="47"/>
      <c r="Q41" s="47"/>
    </row>
    <row r="42" spans="1:17" ht="15.75" x14ac:dyDescent="0.25">
      <c r="I42" s="17"/>
      <c r="J42" s="19"/>
      <c r="K42" s="19"/>
      <c r="L42" s="19"/>
      <c r="M42" s="13"/>
      <c r="N42" s="47"/>
      <c r="O42" s="47"/>
      <c r="P42" s="47"/>
      <c r="Q42" s="47"/>
    </row>
    <row r="43" spans="1:17" ht="15.75" x14ac:dyDescent="0.25">
      <c r="I43" s="17"/>
      <c r="J43" s="19"/>
      <c r="K43" s="19"/>
      <c r="L43" s="19"/>
      <c r="M43" s="13"/>
      <c r="N43" s="47"/>
      <c r="O43" s="47"/>
      <c r="P43" s="47"/>
      <c r="Q43" s="47"/>
    </row>
    <row r="44" spans="1:17" ht="15.75" x14ac:dyDescent="0.25">
      <c r="I44" s="17"/>
      <c r="J44" s="19"/>
      <c r="K44" s="19"/>
      <c r="L44" s="19"/>
      <c r="M44" s="13"/>
      <c r="N44" s="47"/>
      <c r="O44" s="47"/>
      <c r="P44" s="47"/>
      <c r="Q44" s="47"/>
    </row>
    <row r="45" spans="1:17" ht="15.75" x14ac:dyDescent="0.25">
      <c r="I45" s="17"/>
      <c r="J45" s="19"/>
      <c r="K45" s="19"/>
      <c r="L45" s="19"/>
      <c r="M45" s="13"/>
      <c r="N45" s="47"/>
      <c r="O45" s="47"/>
      <c r="P45" s="47"/>
      <c r="Q45" s="47"/>
    </row>
    <row r="46" spans="1:17" ht="15.75" x14ac:dyDescent="0.25">
      <c r="I46" s="17"/>
      <c r="J46" s="19"/>
      <c r="K46" s="19"/>
      <c r="L46" s="19"/>
      <c r="M46" s="13"/>
      <c r="N46" s="47"/>
      <c r="O46" s="47"/>
      <c r="P46" s="47"/>
      <c r="Q46" s="47"/>
    </row>
    <row r="47" spans="1:17" ht="15.75" x14ac:dyDescent="0.25">
      <c r="I47" s="17"/>
      <c r="J47" s="19"/>
      <c r="K47" s="19"/>
      <c r="L47" s="19"/>
      <c r="M47" s="13"/>
      <c r="N47" s="47"/>
      <c r="O47" s="47"/>
      <c r="P47" s="47"/>
      <c r="Q47" s="47"/>
    </row>
    <row r="48" spans="1:17" ht="15.75" x14ac:dyDescent="0.25">
      <c r="I48" s="17"/>
      <c r="J48" s="19"/>
      <c r="K48" s="19"/>
      <c r="L48" s="19"/>
      <c r="M48" s="13"/>
      <c r="N48" s="47"/>
      <c r="O48" s="47"/>
      <c r="P48" s="47"/>
      <c r="Q48" s="47"/>
    </row>
    <row r="49" spans="9:17" ht="15.75" x14ac:dyDescent="0.25">
      <c r="I49" s="17"/>
      <c r="J49" s="19"/>
      <c r="K49" s="19"/>
      <c r="L49" s="19"/>
      <c r="M49" s="13"/>
      <c r="N49" s="47"/>
      <c r="O49" s="47"/>
      <c r="P49" s="47"/>
      <c r="Q49" s="47"/>
    </row>
    <row r="50" spans="9:17" ht="15.75" x14ac:dyDescent="0.25">
      <c r="I50" s="17"/>
      <c r="J50" s="19"/>
      <c r="K50" s="19"/>
      <c r="L50" s="19"/>
      <c r="M50" s="13"/>
      <c r="N50" s="47"/>
      <c r="O50" s="47"/>
      <c r="P50" s="47"/>
      <c r="Q50" s="47"/>
    </row>
    <row r="51" spans="9:17" ht="15.75" x14ac:dyDescent="0.25">
      <c r="I51" s="17"/>
      <c r="J51" s="19"/>
      <c r="K51" s="19"/>
      <c r="L51" s="19"/>
      <c r="M51" s="13"/>
      <c r="N51" s="47"/>
      <c r="O51" s="47"/>
      <c r="P51" s="47"/>
      <c r="Q51" s="47"/>
    </row>
    <row r="52" spans="9:17" ht="15.75" x14ac:dyDescent="0.25">
      <c r="I52" s="17"/>
      <c r="J52" s="19"/>
      <c r="K52" s="19"/>
      <c r="L52" s="19"/>
      <c r="M52" s="13"/>
      <c r="N52" s="47"/>
      <c r="O52" s="47"/>
      <c r="P52" s="47"/>
      <c r="Q52" s="47"/>
    </row>
    <row r="53" spans="9:17" ht="15.75" x14ac:dyDescent="0.25">
      <c r="I53" s="17"/>
      <c r="J53" s="19"/>
      <c r="K53" s="19"/>
      <c r="L53" s="19"/>
      <c r="M53" s="13"/>
      <c r="N53" s="47"/>
      <c r="O53" s="47"/>
      <c r="P53" s="47"/>
      <c r="Q53" s="47"/>
    </row>
    <row r="54" spans="9:17" ht="15.75" x14ac:dyDescent="0.25">
      <c r="I54" s="17"/>
      <c r="J54" s="19"/>
      <c r="K54" s="19"/>
      <c r="L54" s="19"/>
      <c r="M54" s="13"/>
      <c r="N54" s="47"/>
      <c r="O54" s="47"/>
      <c r="P54" s="47"/>
      <c r="Q54" s="47"/>
    </row>
    <row r="55" spans="9:17" ht="15.75" x14ac:dyDescent="0.25">
      <c r="I55" s="17"/>
      <c r="J55" s="19"/>
      <c r="K55" s="19"/>
      <c r="L55" s="19"/>
      <c r="M55" s="13"/>
      <c r="N55" s="47"/>
      <c r="O55" s="47"/>
      <c r="P55" s="47"/>
      <c r="Q55" s="47"/>
    </row>
    <row r="56" spans="9:17" ht="15.75" x14ac:dyDescent="0.25">
      <c r="I56" s="19"/>
      <c r="J56" s="19"/>
      <c r="K56" s="13"/>
      <c r="L56" s="50"/>
      <c r="M56" s="47"/>
    </row>
    <row r="57" spans="9:17" x14ac:dyDescent="0.25">
      <c r="I57" s="47"/>
      <c r="J57" s="47"/>
      <c r="K57" s="47"/>
      <c r="L57" s="47"/>
      <c r="M57" s="47"/>
    </row>
    <row r="58" spans="9:17" x14ac:dyDescent="0.25">
      <c r="I58" s="47"/>
      <c r="J58" s="47"/>
      <c r="K58" s="47"/>
      <c r="L58" s="47"/>
      <c r="M58" s="47"/>
    </row>
    <row r="59" spans="9:17" x14ac:dyDescent="0.25">
      <c r="I59" s="47"/>
      <c r="J59" s="47"/>
      <c r="K59" s="47"/>
      <c r="L59" s="47"/>
      <c r="M59" s="47"/>
    </row>
    <row r="60" spans="9:17" x14ac:dyDescent="0.25">
      <c r="I60" s="47"/>
      <c r="J60" s="47"/>
      <c r="K60" s="47"/>
      <c r="L60" s="47"/>
      <c r="M60" s="47"/>
    </row>
    <row r="61" spans="9:17" x14ac:dyDescent="0.25">
      <c r="I61" s="47"/>
      <c r="J61" s="47"/>
      <c r="K61" s="47"/>
      <c r="L61" s="47"/>
      <c r="M61" s="47"/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52BA2-C8AD-43DF-9A0E-6C0751C02D1F}">
  <dimension ref="A1:Q60"/>
  <sheetViews>
    <sheetView topLeftCell="A22" zoomScale="160" zoomScaleNormal="160" workbookViewId="0">
      <selection activeCell="D6" sqref="D6"/>
    </sheetView>
  </sheetViews>
  <sheetFormatPr defaultRowHeight="15" x14ac:dyDescent="0.25"/>
  <cols>
    <col min="1" max="1" width="13" style="22" customWidth="1"/>
    <col min="2" max="2" width="10.7109375" style="20" bestFit="1" customWidth="1"/>
    <col min="3" max="3" width="9.5703125" style="20" bestFit="1" customWidth="1"/>
    <col min="4" max="4" width="10.7109375" bestFit="1" customWidth="1"/>
    <col min="5" max="5" width="70.42578125" customWidth="1"/>
  </cols>
  <sheetData>
    <row r="1" spans="1:12" ht="15.75" x14ac:dyDescent="0.25">
      <c r="A1" s="54" t="s">
        <v>0</v>
      </c>
      <c r="B1" s="54"/>
      <c r="C1" s="54"/>
      <c r="D1" s="54"/>
      <c r="E1" s="1"/>
    </row>
    <row r="2" spans="1:12" ht="15.75" x14ac:dyDescent="0.25">
      <c r="A2" s="23" t="s">
        <v>103</v>
      </c>
      <c r="B2" s="3"/>
      <c r="C2" s="3"/>
      <c r="D2" s="3"/>
      <c r="E2" s="2"/>
    </row>
    <row r="3" spans="1:12" ht="31.5" x14ac:dyDescent="0.25">
      <c r="A3" s="4" t="s">
        <v>13</v>
      </c>
      <c r="B3" s="5" t="s">
        <v>1</v>
      </c>
      <c r="C3" s="5" t="s">
        <v>2</v>
      </c>
      <c r="D3" s="5" t="s">
        <v>3</v>
      </c>
      <c r="E3" s="6" t="s">
        <v>4</v>
      </c>
      <c r="F3" s="12"/>
      <c r="G3" s="12"/>
      <c r="H3" s="12"/>
      <c r="I3" s="12"/>
      <c r="J3" s="12"/>
      <c r="K3" s="12"/>
      <c r="L3" s="12"/>
    </row>
    <row r="4" spans="1:12" s="26" customFormat="1" ht="15.75" x14ac:dyDescent="0.25">
      <c r="A4" s="7" t="s">
        <v>104</v>
      </c>
      <c r="B4" s="8">
        <v>3024.32</v>
      </c>
      <c r="C4" s="8">
        <v>0</v>
      </c>
      <c r="D4" s="8">
        <f>B4-C4</f>
        <v>3024.32</v>
      </c>
      <c r="E4" s="9" t="s">
        <v>105</v>
      </c>
      <c r="F4"/>
      <c r="G4" s="18"/>
      <c r="H4" s="18"/>
      <c r="I4" s="18"/>
      <c r="J4" s="18"/>
      <c r="K4" s="18"/>
      <c r="L4" s="18"/>
    </row>
    <row r="5" spans="1:12" s="26" customFormat="1" ht="15.75" x14ac:dyDescent="0.25">
      <c r="A5" s="10" t="s">
        <v>8</v>
      </c>
      <c r="B5" s="11">
        <v>17.98</v>
      </c>
      <c r="C5" s="11">
        <v>3</v>
      </c>
      <c r="D5" s="8">
        <f t="shared" ref="D5:D36" si="0">B5-C5</f>
        <v>14.98</v>
      </c>
      <c r="E5" s="16" t="s">
        <v>107</v>
      </c>
      <c r="F5"/>
      <c r="G5" s="18"/>
      <c r="H5" s="18"/>
      <c r="I5" s="18"/>
      <c r="J5" s="18"/>
      <c r="K5" s="18"/>
      <c r="L5" s="18"/>
    </row>
    <row r="6" spans="1:12" s="26" customFormat="1" ht="15.75" x14ac:dyDescent="0.25">
      <c r="A6" s="10" t="s">
        <v>8</v>
      </c>
      <c r="B6" s="11">
        <v>27.8</v>
      </c>
      <c r="C6" s="11">
        <v>4.6399999999999997</v>
      </c>
      <c r="D6" s="8">
        <f t="shared" si="0"/>
        <v>23.16</v>
      </c>
      <c r="E6" s="16" t="s">
        <v>108</v>
      </c>
      <c r="F6"/>
      <c r="G6" s="18"/>
      <c r="H6" s="18"/>
      <c r="I6" s="18"/>
      <c r="J6" s="18"/>
      <c r="K6" s="18"/>
      <c r="L6" s="18"/>
    </row>
    <row r="7" spans="1:12" s="26" customFormat="1" ht="15.75" x14ac:dyDescent="0.25">
      <c r="A7" s="10" t="s">
        <v>8</v>
      </c>
      <c r="B7" s="11">
        <v>46.95</v>
      </c>
      <c r="C7" s="11">
        <v>6.99</v>
      </c>
      <c r="D7" s="8">
        <f t="shared" si="0"/>
        <v>39.96</v>
      </c>
      <c r="E7" s="16" t="s">
        <v>109</v>
      </c>
      <c r="F7"/>
      <c r="G7" s="18"/>
      <c r="H7" s="18"/>
      <c r="I7" s="18"/>
      <c r="J7" s="18"/>
      <c r="K7" s="18"/>
      <c r="L7" s="18"/>
    </row>
    <row r="8" spans="1:12" s="26" customFormat="1" ht="15.75" x14ac:dyDescent="0.25">
      <c r="A8" s="10" t="s">
        <v>8</v>
      </c>
      <c r="B8" s="11">
        <v>11.99</v>
      </c>
      <c r="C8" s="11">
        <v>0</v>
      </c>
      <c r="D8" s="8">
        <f t="shared" si="0"/>
        <v>11.99</v>
      </c>
      <c r="E8" s="16" t="s">
        <v>110</v>
      </c>
      <c r="F8"/>
      <c r="G8" s="18"/>
      <c r="H8" s="18"/>
      <c r="I8" s="18"/>
      <c r="J8" s="18"/>
      <c r="K8" s="18"/>
      <c r="L8" s="18"/>
    </row>
    <row r="9" spans="1:12" s="26" customFormat="1" ht="15.75" x14ac:dyDescent="0.25">
      <c r="A9" s="10" t="s">
        <v>8</v>
      </c>
      <c r="B9" s="11">
        <v>25.49</v>
      </c>
      <c r="C9" s="11">
        <v>4.25</v>
      </c>
      <c r="D9" s="8">
        <f t="shared" si="0"/>
        <v>21.24</v>
      </c>
      <c r="E9" s="16" t="s">
        <v>111</v>
      </c>
      <c r="F9"/>
      <c r="G9" s="18"/>
      <c r="H9" s="18"/>
      <c r="I9" s="18"/>
      <c r="J9" s="18"/>
      <c r="K9" s="18"/>
      <c r="L9" s="18"/>
    </row>
    <row r="10" spans="1:12" s="26" customFormat="1" ht="15.75" x14ac:dyDescent="0.25">
      <c r="A10" s="7" t="s">
        <v>7</v>
      </c>
      <c r="B10" s="8">
        <v>308.33</v>
      </c>
      <c r="C10" s="8">
        <v>0</v>
      </c>
      <c r="D10" s="8">
        <f>B10-C10</f>
        <v>308.33</v>
      </c>
      <c r="E10" s="9" t="s">
        <v>106</v>
      </c>
      <c r="F10"/>
      <c r="G10" s="18"/>
      <c r="H10" s="18"/>
      <c r="I10" s="18"/>
      <c r="J10" s="18"/>
      <c r="K10" s="18"/>
      <c r="L10" s="18"/>
    </row>
    <row r="11" spans="1:12" s="26" customFormat="1" ht="15.75" x14ac:dyDescent="0.25">
      <c r="A11" s="10" t="s">
        <v>7</v>
      </c>
      <c r="B11" s="11">
        <v>102.16</v>
      </c>
      <c r="C11" s="11">
        <v>17.03</v>
      </c>
      <c r="D11" s="8">
        <f t="shared" si="0"/>
        <v>85.13</v>
      </c>
      <c r="E11" s="16" t="s">
        <v>112</v>
      </c>
      <c r="F11"/>
      <c r="G11" s="18"/>
      <c r="H11" s="18"/>
      <c r="I11" s="18"/>
      <c r="J11" s="18"/>
      <c r="K11" s="18"/>
      <c r="L11" s="18"/>
    </row>
    <row r="12" spans="1:12" s="26" customFormat="1" ht="15.75" x14ac:dyDescent="0.25">
      <c r="A12" s="10" t="s">
        <v>7</v>
      </c>
      <c r="B12" s="11">
        <v>120</v>
      </c>
      <c r="C12" s="11">
        <v>20</v>
      </c>
      <c r="D12" s="8">
        <f t="shared" si="0"/>
        <v>100</v>
      </c>
      <c r="E12" s="16" t="s">
        <v>113</v>
      </c>
      <c r="F12"/>
      <c r="G12" s="18"/>
      <c r="H12" s="18"/>
      <c r="I12" s="18"/>
      <c r="J12" s="18"/>
      <c r="K12" s="18"/>
      <c r="L12" s="18"/>
    </row>
    <row r="13" spans="1:12" s="26" customFormat="1" ht="15.75" x14ac:dyDescent="0.25">
      <c r="A13" s="10" t="s">
        <v>7</v>
      </c>
      <c r="B13" s="11">
        <v>312</v>
      </c>
      <c r="C13" s="11">
        <v>52</v>
      </c>
      <c r="D13" s="8">
        <f t="shared" si="0"/>
        <v>260</v>
      </c>
      <c r="E13" s="16" t="s">
        <v>114</v>
      </c>
      <c r="F13"/>
      <c r="G13" s="18"/>
      <c r="H13" s="18"/>
      <c r="I13" s="18"/>
      <c r="J13" s="18"/>
      <c r="K13" s="18"/>
      <c r="L13" s="18"/>
    </row>
    <row r="14" spans="1:12" s="26" customFormat="1" ht="15.75" x14ac:dyDescent="0.25">
      <c r="A14" s="10" t="s">
        <v>7</v>
      </c>
      <c r="B14" s="11">
        <v>56.03</v>
      </c>
      <c r="C14" s="11">
        <v>2.67</v>
      </c>
      <c r="D14" s="8">
        <f t="shared" si="0"/>
        <v>53.36</v>
      </c>
      <c r="E14" s="16" t="s">
        <v>115</v>
      </c>
      <c r="F14"/>
      <c r="G14" s="18"/>
      <c r="H14" s="18"/>
      <c r="I14" s="18"/>
      <c r="J14" s="18"/>
      <c r="K14" s="18"/>
      <c r="L14" s="18"/>
    </row>
    <row r="15" spans="1:12" s="26" customFormat="1" ht="15.75" x14ac:dyDescent="0.25">
      <c r="A15" s="10" t="s">
        <v>132</v>
      </c>
      <c r="B15" s="11">
        <v>1740</v>
      </c>
      <c r="C15" s="11">
        <v>290</v>
      </c>
      <c r="D15" s="8">
        <f t="shared" si="0"/>
        <v>1450</v>
      </c>
      <c r="E15" s="16" t="s">
        <v>116</v>
      </c>
      <c r="F15"/>
      <c r="G15" s="18"/>
      <c r="H15" s="18"/>
      <c r="I15" s="18"/>
      <c r="J15" s="18"/>
      <c r="K15" s="18"/>
      <c r="L15" s="18"/>
    </row>
    <row r="16" spans="1:12" s="26" customFormat="1" ht="15.75" x14ac:dyDescent="0.25">
      <c r="A16" s="10" t="s">
        <v>133</v>
      </c>
      <c r="B16" s="11">
        <v>36</v>
      </c>
      <c r="C16" s="11">
        <v>6</v>
      </c>
      <c r="D16" s="8">
        <f t="shared" si="0"/>
        <v>30</v>
      </c>
      <c r="E16" s="16" t="s">
        <v>117</v>
      </c>
      <c r="F16"/>
      <c r="G16" s="18"/>
      <c r="H16" s="18"/>
      <c r="I16" s="18"/>
      <c r="J16" s="18"/>
      <c r="K16" s="18"/>
      <c r="L16" s="18"/>
    </row>
    <row r="17" spans="1:12" s="26" customFormat="1" ht="15.75" x14ac:dyDescent="0.25">
      <c r="A17" s="10" t="s">
        <v>134</v>
      </c>
      <c r="B17" s="11">
        <v>665.31</v>
      </c>
      <c r="C17" s="11">
        <v>110.88</v>
      </c>
      <c r="D17" s="8">
        <f t="shared" si="0"/>
        <v>554.42999999999995</v>
      </c>
      <c r="E17" s="16" t="s">
        <v>118</v>
      </c>
      <c r="F17"/>
      <c r="G17" s="18"/>
      <c r="H17" s="18"/>
      <c r="I17" s="18"/>
      <c r="J17" s="18"/>
      <c r="K17" s="18"/>
      <c r="L17" s="18"/>
    </row>
    <row r="18" spans="1:12" s="26" customFormat="1" ht="15.75" x14ac:dyDescent="0.25">
      <c r="A18" s="10" t="s">
        <v>135</v>
      </c>
      <c r="B18" s="11">
        <v>362.09</v>
      </c>
      <c r="C18" s="11">
        <v>20.149999999999999</v>
      </c>
      <c r="D18" s="8">
        <f t="shared" si="0"/>
        <v>341.94</v>
      </c>
      <c r="E18" s="16" t="s">
        <v>120</v>
      </c>
      <c r="F18"/>
      <c r="G18" s="18"/>
      <c r="H18" s="18"/>
      <c r="I18" s="18"/>
      <c r="J18" s="18"/>
      <c r="K18" s="18"/>
      <c r="L18" s="18"/>
    </row>
    <row r="19" spans="1:12" s="26" customFormat="1" ht="15.75" x14ac:dyDescent="0.25">
      <c r="A19" s="10" t="s">
        <v>136</v>
      </c>
      <c r="B19" s="11">
        <v>145.19999999999999</v>
      </c>
      <c r="C19" s="11">
        <v>24.2</v>
      </c>
      <c r="D19" s="8">
        <f t="shared" si="0"/>
        <v>120.99999999999999</v>
      </c>
      <c r="E19" s="16" t="s">
        <v>121</v>
      </c>
      <c r="F19"/>
      <c r="G19" s="18"/>
      <c r="H19" s="18"/>
      <c r="I19" s="18"/>
      <c r="J19" s="18"/>
      <c r="K19" s="18"/>
      <c r="L19" s="18"/>
    </row>
    <row r="20" spans="1:12" s="26" customFormat="1" ht="15.75" x14ac:dyDescent="0.25">
      <c r="A20" s="10" t="s">
        <v>137</v>
      </c>
      <c r="B20" s="11">
        <v>84.3</v>
      </c>
      <c r="C20" s="11">
        <v>14.05</v>
      </c>
      <c r="D20" s="8">
        <f t="shared" si="0"/>
        <v>70.25</v>
      </c>
      <c r="E20" s="16" t="s">
        <v>122</v>
      </c>
      <c r="F20"/>
      <c r="G20" s="18"/>
      <c r="H20" s="18"/>
      <c r="I20" s="18"/>
      <c r="J20" s="18"/>
      <c r="K20" s="18"/>
      <c r="L20" s="18"/>
    </row>
    <row r="21" spans="1:12" s="26" customFormat="1" ht="15.75" x14ac:dyDescent="0.25">
      <c r="A21" s="10" t="s">
        <v>138</v>
      </c>
      <c r="B21" s="8">
        <v>942</v>
      </c>
      <c r="C21" s="8">
        <v>157</v>
      </c>
      <c r="D21" s="8">
        <f t="shared" si="0"/>
        <v>785</v>
      </c>
      <c r="E21" s="9" t="s">
        <v>123</v>
      </c>
      <c r="F21"/>
      <c r="G21" s="18"/>
      <c r="H21" s="18"/>
      <c r="I21" s="18"/>
      <c r="J21" s="18"/>
      <c r="K21" s="18"/>
      <c r="L21" s="18"/>
    </row>
    <row r="22" spans="1:12" s="26" customFormat="1" ht="17.25" customHeight="1" x14ac:dyDescent="0.25">
      <c r="A22" s="10" t="s">
        <v>139</v>
      </c>
      <c r="B22" s="11">
        <v>132.4</v>
      </c>
      <c r="C22" s="11">
        <v>22.07</v>
      </c>
      <c r="D22" s="8">
        <f t="shared" si="0"/>
        <v>110.33000000000001</v>
      </c>
      <c r="E22" s="16" t="s">
        <v>124</v>
      </c>
      <c r="F22" s="20"/>
      <c r="G22" s="28"/>
      <c r="H22" s="18"/>
      <c r="I22" s="18"/>
      <c r="J22" s="18"/>
      <c r="K22" s="18"/>
      <c r="L22" s="18"/>
    </row>
    <row r="23" spans="1:12" s="26" customFormat="1" ht="15.75" x14ac:dyDescent="0.25">
      <c r="A23" s="10" t="s">
        <v>140</v>
      </c>
      <c r="B23" s="8">
        <v>155.76</v>
      </c>
      <c r="C23" s="8">
        <v>25.96</v>
      </c>
      <c r="D23" s="8">
        <f t="shared" si="0"/>
        <v>129.79999999999998</v>
      </c>
      <c r="E23" s="9" t="s">
        <v>125</v>
      </c>
      <c r="F23"/>
      <c r="G23" s="18"/>
      <c r="H23" s="18"/>
      <c r="I23" s="18"/>
      <c r="J23" s="18"/>
      <c r="K23" s="18"/>
      <c r="L23" s="18"/>
    </row>
    <row r="24" spans="1:12" s="26" customFormat="1" ht="15.75" x14ac:dyDescent="0.25">
      <c r="A24" s="10" t="s">
        <v>141</v>
      </c>
      <c r="B24" s="11">
        <v>11.76</v>
      </c>
      <c r="C24" s="11">
        <v>1.96</v>
      </c>
      <c r="D24" s="8">
        <f t="shared" si="0"/>
        <v>9.8000000000000007</v>
      </c>
      <c r="E24" s="16" t="s">
        <v>127</v>
      </c>
      <c r="F24"/>
      <c r="G24" s="18"/>
      <c r="H24" s="18"/>
      <c r="I24" s="18"/>
      <c r="J24" s="18"/>
      <c r="K24" s="18"/>
      <c r="L24" s="18"/>
    </row>
    <row r="25" spans="1:12" s="26" customFormat="1" ht="17.25" customHeight="1" x14ac:dyDescent="0.25">
      <c r="A25" s="10" t="s">
        <v>142</v>
      </c>
      <c r="B25" s="8">
        <v>128.63999999999999</v>
      </c>
      <c r="C25" s="8">
        <v>21.44</v>
      </c>
      <c r="D25" s="8">
        <f>B25-C25</f>
        <v>107.19999999999999</v>
      </c>
      <c r="E25" s="9" t="s">
        <v>130</v>
      </c>
      <c r="F25" s="20"/>
      <c r="G25" s="19"/>
      <c r="H25" s="18"/>
      <c r="I25" s="18"/>
      <c r="J25" s="18"/>
      <c r="K25" s="18"/>
      <c r="L25" s="18"/>
    </row>
    <row r="26" spans="1:12" s="26" customFormat="1" ht="15.75" x14ac:dyDescent="0.25">
      <c r="A26" s="10">
        <v>6411</v>
      </c>
      <c r="B26" s="11">
        <v>163.98</v>
      </c>
      <c r="C26" s="11">
        <v>27.34</v>
      </c>
      <c r="D26" s="8">
        <f t="shared" si="0"/>
        <v>136.63999999999999</v>
      </c>
      <c r="E26" s="16" t="s">
        <v>131</v>
      </c>
      <c r="F26"/>
      <c r="G26" s="19"/>
      <c r="H26" s="18"/>
      <c r="I26" s="18"/>
      <c r="J26" s="18"/>
      <c r="K26" s="18"/>
      <c r="L26" s="18"/>
    </row>
    <row r="27" spans="1:12" s="26" customFormat="1" ht="15.75" x14ac:dyDescent="0.25">
      <c r="A27" s="10">
        <v>6412</v>
      </c>
      <c r="B27" s="11">
        <v>352.74</v>
      </c>
      <c r="C27" s="11">
        <v>58.79</v>
      </c>
      <c r="D27" s="8">
        <f>B27-C27</f>
        <v>293.95</v>
      </c>
      <c r="E27" s="16" t="s">
        <v>119</v>
      </c>
      <c r="F27"/>
      <c r="G27" s="29"/>
      <c r="H27" s="18"/>
      <c r="I27" s="18"/>
      <c r="J27" s="18"/>
      <c r="K27" s="18"/>
      <c r="L27" s="18"/>
    </row>
    <row r="28" spans="1:12" s="26" customFormat="1" ht="17.25" customHeight="1" x14ac:dyDescent="0.25">
      <c r="A28" s="10">
        <v>6413</v>
      </c>
      <c r="B28" s="8">
        <v>192.14</v>
      </c>
      <c r="C28" s="8">
        <v>32.020000000000003</v>
      </c>
      <c r="D28" s="8">
        <f t="shared" si="0"/>
        <v>160.11999999999998</v>
      </c>
      <c r="E28" s="9" t="s">
        <v>128</v>
      </c>
      <c r="F28"/>
      <c r="G28" s="28"/>
      <c r="H28" s="18"/>
      <c r="I28" s="18"/>
      <c r="J28" s="18"/>
      <c r="K28" s="18"/>
      <c r="L28" s="18"/>
    </row>
    <row r="29" spans="1:12" s="26" customFormat="1" ht="15.75" x14ac:dyDescent="0.25">
      <c r="A29" s="10">
        <v>6414</v>
      </c>
      <c r="B29" s="8">
        <v>30</v>
      </c>
      <c r="C29" s="8">
        <v>0</v>
      </c>
      <c r="D29" s="8">
        <f>B29-C29</f>
        <v>30</v>
      </c>
      <c r="E29" s="9" t="s">
        <v>54</v>
      </c>
      <c r="F29"/>
      <c r="G29" s="18"/>
      <c r="H29" s="18"/>
      <c r="I29" s="18"/>
      <c r="J29" s="18"/>
      <c r="K29" s="18"/>
      <c r="L29" s="18"/>
    </row>
    <row r="30" spans="1:12" s="26" customFormat="1" ht="17.25" customHeight="1" x14ac:dyDescent="0.25">
      <c r="A30" s="10">
        <v>6415</v>
      </c>
      <c r="B30" s="11">
        <v>31.44</v>
      </c>
      <c r="C30" s="11">
        <v>5.24</v>
      </c>
      <c r="D30" s="8">
        <f>B30-C30</f>
        <v>26.200000000000003</v>
      </c>
      <c r="E30" s="16" t="s">
        <v>126</v>
      </c>
      <c r="F30"/>
      <c r="G30" s="28"/>
      <c r="H30" s="18"/>
      <c r="I30" s="18"/>
      <c r="J30" s="18"/>
      <c r="K30" s="18"/>
      <c r="L30" s="18"/>
    </row>
    <row r="31" spans="1:12" s="26" customFormat="1" ht="15.75" x14ac:dyDescent="0.25">
      <c r="A31" s="10">
        <v>6416</v>
      </c>
      <c r="B31" s="8">
        <v>100</v>
      </c>
      <c r="C31" s="8">
        <v>0</v>
      </c>
      <c r="D31" s="8">
        <f t="shared" si="0"/>
        <v>100</v>
      </c>
      <c r="E31" s="9" t="s">
        <v>129</v>
      </c>
      <c r="F31"/>
      <c r="G31" s="18"/>
      <c r="H31" s="18"/>
      <c r="I31" s="18"/>
      <c r="J31" s="18"/>
      <c r="K31" s="18"/>
      <c r="L31" s="18"/>
    </row>
    <row r="32" spans="1:12" s="26" customFormat="1" ht="17.25" customHeight="1" x14ac:dyDescent="0.25">
      <c r="A32" s="10">
        <v>6417</v>
      </c>
      <c r="B32" s="8">
        <v>202.94</v>
      </c>
      <c r="C32" s="8">
        <v>33.82</v>
      </c>
      <c r="D32" s="8">
        <f t="shared" si="0"/>
        <v>169.12</v>
      </c>
      <c r="E32" s="9" t="s">
        <v>10</v>
      </c>
      <c r="F32"/>
      <c r="G32" s="28"/>
      <c r="H32" s="18"/>
      <c r="I32" s="18"/>
      <c r="J32" s="18"/>
      <c r="K32" s="18"/>
      <c r="L32" s="18"/>
    </row>
    <row r="33" spans="1:17" s="26" customFormat="1" ht="17.25" customHeight="1" x14ac:dyDescent="0.25">
      <c r="A33" s="10"/>
      <c r="B33" s="8">
        <v>11021.69</v>
      </c>
      <c r="C33" s="8">
        <v>0</v>
      </c>
      <c r="D33" s="8">
        <f t="shared" si="0"/>
        <v>11021.69</v>
      </c>
      <c r="E33" s="9" t="s">
        <v>5</v>
      </c>
      <c r="F33"/>
      <c r="G33" s="19"/>
      <c r="H33" s="18"/>
      <c r="I33" s="18"/>
      <c r="J33" s="18"/>
      <c r="K33" s="18"/>
      <c r="L33" s="18"/>
    </row>
    <row r="34" spans="1:17" s="35" customFormat="1" ht="17.25" customHeight="1" x14ac:dyDescent="0.25">
      <c r="A34" s="10">
        <v>6418</v>
      </c>
      <c r="B34" s="8">
        <v>3042.32</v>
      </c>
      <c r="C34" s="8">
        <v>0</v>
      </c>
      <c r="D34" s="8">
        <f t="shared" si="0"/>
        <v>3042.32</v>
      </c>
      <c r="E34" s="9" t="s">
        <v>11</v>
      </c>
      <c r="G34" s="19"/>
      <c r="H34" s="13"/>
      <c r="I34" s="13"/>
      <c r="J34" s="13"/>
      <c r="K34" s="13"/>
      <c r="L34" s="13"/>
    </row>
    <row r="35" spans="1:17" s="35" customFormat="1" ht="17.25" customHeight="1" x14ac:dyDescent="0.25">
      <c r="A35" s="10">
        <v>6419</v>
      </c>
      <c r="B35" s="8">
        <v>4432.47</v>
      </c>
      <c r="C35" s="8">
        <v>0</v>
      </c>
      <c r="D35" s="8">
        <f t="shared" si="0"/>
        <v>4432.47</v>
      </c>
      <c r="E35" s="9" t="s">
        <v>6</v>
      </c>
      <c r="G35" s="19"/>
      <c r="H35" s="13"/>
      <c r="I35" s="13"/>
      <c r="J35" s="13"/>
      <c r="K35" s="13"/>
      <c r="L35" s="13"/>
    </row>
    <row r="36" spans="1:17" s="35" customFormat="1" ht="17.25" customHeight="1" x14ac:dyDescent="0.25">
      <c r="A36" s="7">
        <v>6421</v>
      </c>
      <c r="B36" s="8">
        <v>143.9</v>
      </c>
      <c r="C36" s="8">
        <v>23.98</v>
      </c>
      <c r="D36" s="8">
        <f t="shared" si="0"/>
        <v>119.92</v>
      </c>
      <c r="E36" s="9" t="s">
        <v>143</v>
      </c>
      <c r="G36" s="19"/>
      <c r="H36" s="13"/>
      <c r="I36" s="13"/>
      <c r="J36" s="13"/>
      <c r="K36" s="13"/>
      <c r="L36" s="13"/>
    </row>
    <row r="37" spans="1:17" ht="15.75" x14ac:dyDescent="0.25">
      <c r="A37" s="21"/>
      <c r="B37" s="8">
        <f>SUM(B4:B36)</f>
        <v>28170.13</v>
      </c>
      <c r="C37" s="8">
        <f>SUM(C4:C36)</f>
        <v>985.48000000000025</v>
      </c>
      <c r="D37" s="8">
        <f>SUM(D4:D36)</f>
        <v>27184.65</v>
      </c>
      <c r="E37" s="9"/>
      <c r="G37" s="19"/>
      <c r="I37" s="24"/>
      <c r="J37" s="25"/>
      <c r="K37" s="25"/>
      <c r="L37" s="19"/>
      <c r="M37" s="18"/>
      <c r="N37" s="15"/>
      <c r="O37" s="15"/>
      <c r="P37" s="15"/>
      <c r="Q37" s="15"/>
    </row>
    <row r="38" spans="1:17" ht="15.75" x14ac:dyDescent="0.25">
      <c r="E38" s="20"/>
      <c r="F38" s="20"/>
      <c r="G38" s="30"/>
      <c r="I38" s="24"/>
      <c r="J38" s="25"/>
      <c r="K38" s="25"/>
      <c r="L38" s="19"/>
      <c r="M38" s="18"/>
      <c r="N38" s="15"/>
      <c r="O38" s="15"/>
      <c r="P38" s="15"/>
      <c r="Q38" s="15"/>
    </row>
    <row r="39" spans="1:17" ht="15.75" x14ac:dyDescent="0.25">
      <c r="I39" s="24"/>
      <c r="J39" s="25"/>
      <c r="K39" s="25"/>
      <c r="L39" s="19"/>
      <c r="M39" s="18"/>
      <c r="N39" s="15"/>
      <c r="O39" s="15"/>
      <c r="P39" s="15"/>
      <c r="Q39" s="15"/>
    </row>
    <row r="40" spans="1:17" ht="15.75" x14ac:dyDescent="0.25">
      <c r="I40" s="17"/>
      <c r="J40" s="19"/>
      <c r="K40" s="19"/>
      <c r="L40" s="19"/>
      <c r="M40" s="13"/>
      <c r="N40" s="15"/>
      <c r="O40" s="15"/>
      <c r="P40" s="15"/>
      <c r="Q40" s="15"/>
    </row>
    <row r="41" spans="1:17" ht="15.75" x14ac:dyDescent="0.25">
      <c r="I41" s="17"/>
      <c r="J41" s="19"/>
      <c r="K41" s="19"/>
      <c r="L41" s="19"/>
      <c r="M41" s="13"/>
      <c r="N41" s="15"/>
      <c r="O41" s="15"/>
      <c r="P41" s="15"/>
      <c r="Q41" s="15"/>
    </row>
    <row r="42" spans="1:17" ht="15.75" x14ac:dyDescent="0.25">
      <c r="I42" s="17"/>
      <c r="J42" s="19"/>
      <c r="K42" s="19"/>
      <c r="L42" s="19"/>
      <c r="M42" s="13"/>
      <c r="N42" s="15"/>
      <c r="O42" s="15"/>
      <c r="P42" s="15"/>
      <c r="Q42" s="15"/>
    </row>
    <row r="43" spans="1:17" ht="15.75" x14ac:dyDescent="0.25">
      <c r="I43" s="17"/>
      <c r="J43" s="19"/>
      <c r="K43" s="19"/>
      <c r="L43" s="19"/>
      <c r="M43" s="13"/>
      <c r="N43" s="15"/>
      <c r="O43" s="15"/>
      <c r="P43" s="15"/>
      <c r="Q43" s="15"/>
    </row>
    <row r="44" spans="1:17" ht="15.75" x14ac:dyDescent="0.25">
      <c r="I44" s="17"/>
      <c r="J44" s="19"/>
      <c r="K44" s="19"/>
      <c r="L44" s="19"/>
      <c r="M44" s="13"/>
      <c r="N44" s="15"/>
      <c r="O44" s="15"/>
      <c r="P44" s="15"/>
      <c r="Q44" s="15"/>
    </row>
    <row r="45" spans="1:17" ht="15.75" x14ac:dyDescent="0.25">
      <c r="I45" s="17"/>
      <c r="J45" s="19"/>
      <c r="K45" s="19"/>
      <c r="L45" s="19"/>
      <c r="M45" s="13"/>
      <c r="N45" s="15"/>
      <c r="O45" s="15"/>
      <c r="P45" s="15"/>
      <c r="Q45" s="15"/>
    </row>
    <row r="46" spans="1:17" ht="15.75" x14ac:dyDescent="0.25">
      <c r="I46" s="17"/>
      <c r="J46" s="19"/>
      <c r="K46" s="19"/>
      <c r="L46" s="19"/>
      <c r="M46" s="13"/>
      <c r="N46" s="15"/>
      <c r="O46" s="15"/>
      <c r="P46" s="15"/>
      <c r="Q46" s="15"/>
    </row>
    <row r="47" spans="1:17" ht="15.75" x14ac:dyDescent="0.25">
      <c r="I47" s="17"/>
      <c r="J47" s="19"/>
      <c r="K47" s="19"/>
      <c r="L47" s="19"/>
      <c r="M47" s="13"/>
      <c r="N47" s="15"/>
      <c r="O47" s="15"/>
      <c r="P47" s="15"/>
      <c r="Q47" s="15"/>
    </row>
    <row r="48" spans="1:17" ht="15.75" x14ac:dyDescent="0.25">
      <c r="I48" s="17"/>
      <c r="J48" s="19"/>
      <c r="K48" s="19"/>
      <c r="L48" s="19"/>
      <c r="M48" s="13"/>
      <c r="N48" s="15"/>
      <c r="O48" s="15"/>
      <c r="P48" s="15"/>
      <c r="Q48" s="15"/>
    </row>
    <row r="49" spans="9:17" ht="15.75" x14ac:dyDescent="0.25">
      <c r="I49" s="17"/>
      <c r="J49" s="19"/>
      <c r="K49" s="19"/>
      <c r="L49" s="19"/>
      <c r="M49" s="13"/>
      <c r="N49" s="15"/>
      <c r="O49" s="15"/>
      <c r="P49" s="15"/>
      <c r="Q49" s="15"/>
    </row>
    <row r="50" spans="9:17" ht="15.75" x14ac:dyDescent="0.25">
      <c r="I50" s="17"/>
      <c r="J50" s="19"/>
      <c r="K50" s="19"/>
      <c r="L50" s="19"/>
      <c r="M50" s="13"/>
      <c r="N50" s="15"/>
      <c r="O50" s="15"/>
      <c r="P50" s="15"/>
      <c r="Q50" s="15"/>
    </row>
    <row r="51" spans="9:17" ht="15.75" x14ac:dyDescent="0.25">
      <c r="I51" s="17"/>
      <c r="J51" s="19"/>
      <c r="K51" s="19"/>
      <c r="L51" s="19"/>
      <c r="M51" s="13"/>
      <c r="N51" s="15"/>
      <c r="O51" s="15"/>
      <c r="P51" s="15"/>
      <c r="Q51" s="15"/>
    </row>
    <row r="52" spans="9:17" ht="15.75" x14ac:dyDescent="0.25">
      <c r="I52" s="27"/>
      <c r="J52" s="28"/>
      <c r="K52" s="28"/>
      <c r="L52" s="19"/>
      <c r="M52" s="18"/>
      <c r="N52" s="15"/>
      <c r="O52" s="15"/>
      <c r="P52" s="15"/>
      <c r="Q52" s="15"/>
    </row>
    <row r="53" spans="9:17" ht="15.75" x14ac:dyDescent="0.25">
      <c r="I53" s="17"/>
      <c r="J53" s="19"/>
      <c r="K53" s="19"/>
      <c r="L53" s="19"/>
      <c r="M53" s="13"/>
      <c r="N53" s="15"/>
      <c r="O53" s="15"/>
      <c r="P53" s="15"/>
      <c r="Q53" s="15"/>
    </row>
    <row r="54" spans="9:17" ht="15.75" x14ac:dyDescent="0.25">
      <c r="I54" s="17"/>
      <c r="J54" s="19"/>
      <c r="K54" s="19"/>
      <c r="L54" s="19"/>
      <c r="M54" s="13"/>
      <c r="N54" s="15"/>
      <c r="O54" s="15"/>
      <c r="P54" s="15"/>
      <c r="Q54" s="15"/>
    </row>
    <row r="55" spans="9:17" ht="15.75" x14ac:dyDescent="0.25">
      <c r="I55" s="19"/>
      <c r="J55" s="19"/>
      <c r="K55" s="13"/>
      <c r="L55" s="14"/>
      <c r="M55" s="15"/>
    </row>
    <row r="56" spans="9:17" x14ac:dyDescent="0.25">
      <c r="I56" s="15"/>
      <c r="J56" s="15"/>
      <c r="K56" s="15"/>
      <c r="L56" s="15"/>
      <c r="M56" s="15"/>
    </row>
    <row r="57" spans="9:17" x14ac:dyDescent="0.25">
      <c r="I57" s="15"/>
      <c r="J57" s="15"/>
      <c r="K57" s="15"/>
      <c r="L57" s="15"/>
      <c r="M57" s="15"/>
    </row>
    <row r="58" spans="9:17" x14ac:dyDescent="0.25">
      <c r="I58" s="15"/>
      <c r="J58" s="15"/>
      <c r="K58" s="15"/>
      <c r="L58" s="15"/>
      <c r="M58" s="15"/>
    </row>
    <row r="59" spans="9:17" x14ac:dyDescent="0.25">
      <c r="I59" s="15"/>
      <c r="J59" s="15"/>
      <c r="K59" s="15"/>
      <c r="L59" s="15"/>
      <c r="M59" s="15"/>
    </row>
    <row r="60" spans="9:17" x14ac:dyDescent="0.25">
      <c r="I60" s="15"/>
      <c r="J60" s="15"/>
      <c r="K60" s="15"/>
      <c r="L60" s="15"/>
      <c r="M60" s="15"/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200F3-9F5D-4C65-974E-7D6564D52D64}">
  <dimension ref="A1:Q57"/>
  <sheetViews>
    <sheetView zoomScale="160" zoomScaleNormal="160" workbookViewId="0">
      <selection activeCell="E10" sqref="E10"/>
    </sheetView>
  </sheetViews>
  <sheetFormatPr defaultRowHeight="15" x14ac:dyDescent="0.25"/>
  <cols>
    <col min="1" max="1" width="13" style="22" customWidth="1"/>
    <col min="2" max="2" width="10.7109375" style="20" bestFit="1" customWidth="1"/>
    <col min="3" max="3" width="9.5703125" style="20" bestFit="1" customWidth="1"/>
    <col min="4" max="4" width="10.7109375" bestFit="1" customWidth="1"/>
    <col min="5" max="5" width="70.42578125" customWidth="1"/>
  </cols>
  <sheetData>
    <row r="1" spans="1:12" ht="15.75" x14ac:dyDescent="0.25">
      <c r="A1" s="54" t="s">
        <v>0</v>
      </c>
      <c r="B1" s="54"/>
      <c r="C1" s="54"/>
      <c r="D1" s="54"/>
      <c r="E1" s="1"/>
    </row>
    <row r="2" spans="1:12" ht="15.75" x14ac:dyDescent="0.25">
      <c r="A2" s="23" t="s">
        <v>144</v>
      </c>
      <c r="B2" s="3"/>
      <c r="C2" s="3"/>
      <c r="D2" s="3"/>
      <c r="E2" s="2"/>
    </row>
    <row r="3" spans="1:12" ht="31.5" x14ac:dyDescent="0.25">
      <c r="A3" s="4" t="s">
        <v>13</v>
      </c>
      <c r="B3" s="5" t="s">
        <v>1</v>
      </c>
      <c r="C3" s="5" t="s">
        <v>2</v>
      </c>
      <c r="D3" s="5" t="s">
        <v>3</v>
      </c>
      <c r="E3" s="6" t="s">
        <v>4</v>
      </c>
      <c r="F3" s="12"/>
      <c r="G3" s="12"/>
      <c r="H3" s="12"/>
      <c r="I3" s="12"/>
      <c r="J3" s="12"/>
      <c r="K3" s="12"/>
      <c r="L3" s="12"/>
    </row>
    <row r="4" spans="1:12" s="26" customFormat="1" ht="15.75" x14ac:dyDescent="0.25">
      <c r="A4" s="7" t="s">
        <v>149</v>
      </c>
      <c r="B4" s="8">
        <v>4238.75</v>
      </c>
      <c r="C4" s="8">
        <v>0</v>
      </c>
      <c r="D4" s="8">
        <f t="shared" ref="D4:D33" si="0">B4-C4</f>
        <v>4238.75</v>
      </c>
      <c r="E4" s="9" t="s">
        <v>145</v>
      </c>
      <c r="F4"/>
      <c r="G4" s="18"/>
      <c r="H4" s="18"/>
      <c r="I4" s="18"/>
      <c r="J4" s="18"/>
      <c r="K4" s="18"/>
      <c r="L4" s="18"/>
    </row>
    <row r="5" spans="1:12" s="26" customFormat="1" ht="15.75" x14ac:dyDescent="0.25">
      <c r="A5" s="7">
        <v>6422</v>
      </c>
      <c r="B5" s="8">
        <v>33.57</v>
      </c>
      <c r="C5" s="8">
        <v>5.6</v>
      </c>
      <c r="D5" s="8">
        <f t="shared" si="0"/>
        <v>27.97</v>
      </c>
      <c r="E5" s="9" t="s">
        <v>178</v>
      </c>
      <c r="F5"/>
      <c r="G5" s="18"/>
      <c r="H5" s="18"/>
      <c r="I5" s="18"/>
      <c r="J5" s="18"/>
      <c r="K5" s="18"/>
      <c r="L5" s="18"/>
    </row>
    <row r="6" spans="1:12" s="26" customFormat="1" ht="15.75" x14ac:dyDescent="0.25">
      <c r="A6" s="7" t="s">
        <v>8</v>
      </c>
      <c r="B6" s="8">
        <v>3</v>
      </c>
      <c r="C6" s="8">
        <v>0</v>
      </c>
      <c r="D6" s="8">
        <f t="shared" si="0"/>
        <v>3</v>
      </c>
      <c r="E6" s="9" t="s">
        <v>147</v>
      </c>
      <c r="F6"/>
      <c r="G6" s="18"/>
      <c r="H6" s="18"/>
      <c r="I6" s="18"/>
      <c r="J6" s="18"/>
      <c r="K6" s="18"/>
      <c r="L6" s="18"/>
    </row>
    <row r="7" spans="1:12" s="26" customFormat="1" ht="15.75" x14ac:dyDescent="0.25">
      <c r="A7" s="7" t="s">
        <v>8</v>
      </c>
      <c r="B7" s="8">
        <v>3</v>
      </c>
      <c r="C7" s="8">
        <v>0</v>
      </c>
      <c r="D7" s="8">
        <f t="shared" si="0"/>
        <v>3</v>
      </c>
      <c r="E7" s="9" t="s">
        <v>148</v>
      </c>
      <c r="F7"/>
      <c r="G7" s="18"/>
      <c r="H7" s="18"/>
      <c r="I7" s="18"/>
      <c r="J7" s="18"/>
      <c r="K7" s="18"/>
      <c r="L7" s="18"/>
    </row>
    <row r="8" spans="1:12" s="26" customFormat="1" ht="15.75" x14ac:dyDescent="0.25">
      <c r="A8" s="10" t="s">
        <v>8</v>
      </c>
      <c r="B8" s="11">
        <v>11.99</v>
      </c>
      <c r="C8" s="11">
        <v>0</v>
      </c>
      <c r="D8" s="8">
        <f t="shared" si="0"/>
        <v>11.99</v>
      </c>
      <c r="E8" s="16" t="s">
        <v>150</v>
      </c>
      <c r="F8"/>
      <c r="G8" s="18"/>
      <c r="H8" s="18"/>
      <c r="I8" s="18"/>
      <c r="J8" s="18"/>
      <c r="K8" s="18"/>
      <c r="L8" s="18"/>
    </row>
    <row r="9" spans="1:12" s="31" customFormat="1" ht="15.75" x14ac:dyDescent="0.25">
      <c r="A9" s="10" t="s">
        <v>7</v>
      </c>
      <c r="B9" s="11">
        <v>70.959999999999994</v>
      </c>
      <c r="C9" s="11">
        <v>3.38</v>
      </c>
      <c r="D9" s="8">
        <f t="shared" si="0"/>
        <v>67.58</v>
      </c>
      <c r="E9" s="36" t="s">
        <v>179</v>
      </c>
    </row>
    <row r="10" spans="1:12" s="26" customFormat="1" ht="15.75" x14ac:dyDescent="0.25">
      <c r="A10" s="10" t="s">
        <v>7</v>
      </c>
      <c r="B10" s="11">
        <v>312</v>
      </c>
      <c r="C10" s="11">
        <v>52</v>
      </c>
      <c r="D10" s="8">
        <f t="shared" si="0"/>
        <v>260</v>
      </c>
      <c r="E10" s="16" t="s">
        <v>114</v>
      </c>
      <c r="F10"/>
      <c r="G10" s="18"/>
      <c r="H10" s="18"/>
      <c r="I10" s="18"/>
      <c r="J10" s="18"/>
      <c r="K10" s="18"/>
      <c r="L10" s="18"/>
    </row>
    <row r="11" spans="1:12" s="26" customFormat="1" ht="15.75" x14ac:dyDescent="0.25">
      <c r="A11" s="10" t="s">
        <v>7</v>
      </c>
      <c r="B11" s="11">
        <v>180.54</v>
      </c>
      <c r="C11" s="11">
        <v>30.09</v>
      </c>
      <c r="D11" s="8">
        <f t="shared" si="0"/>
        <v>150.44999999999999</v>
      </c>
      <c r="E11" s="16" t="s">
        <v>146</v>
      </c>
      <c r="F11"/>
      <c r="G11" s="18"/>
      <c r="H11" s="18"/>
      <c r="I11" s="18"/>
      <c r="J11" s="18"/>
      <c r="K11" s="18"/>
      <c r="L11" s="18"/>
    </row>
    <row r="12" spans="1:12" s="26" customFormat="1" ht="15.75" x14ac:dyDescent="0.25">
      <c r="A12" s="10" t="s">
        <v>7</v>
      </c>
      <c r="B12" s="11">
        <v>53.17</v>
      </c>
      <c r="C12" s="11">
        <v>2.5299999999999998</v>
      </c>
      <c r="D12" s="8">
        <f t="shared" si="0"/>
        <v>50.64</v>
      </c>
      <c r="E12" s="16" t="s">
        <v>115</v>
      </c>
      <c r="F12"/>
      <c r="G12" s="18"/>
      <c r="H12" s="18"/>
      <c r="I12" s="18"/>
      <c r="J12" s="18"/>
      <c r="K12" s="18"/>
      <c r="L12" s="18"/>
    </row>
    <row r="13" spans="1:12" s="35" customFormat="1" ht="15.75" x14ac:dyDescent="0.25">
      <c r="A13" s="7" t="s">
        <v>7</v>
      </c>
      <c r="B13" s="8">
        <v>74.709999999999994</v>
      </c>
      <c r="C13" s="8">
        <v>0</v>
      </c>
      <c r="D13" s="8">
        <f t="shared" si="0"/>
        <v>74.709999999999994</v>
      </c>
      <c r="E13" s="9" t="s">
        <v>180</v>
      </c>
    </row>
    <row r="14" spans="1:12" s="26" customFormat="1" ht="15.75" x14ac:dyDescent="0.25">
      <c r="A14" s="7" t="s">
        <v>151</v>
      </c>
      <c r="B14" s="8">
        <v>113.23</v>
      </c>
      <c r="C14" s="8">
        <v>18.87</v>
      </c>
      <c r="D14" s="8">
        <f t="shared" si="0"/>
        <v>94.36</v>
      </c>
      <c r="E14" s="9" t="s">
        <v>152</v>
      </c>
      <c r="F14"/>
      <c r="G14" s="18"/>
      <c r="H14" s="18"/>
      <c r="I14" s="18"/>
      <c r="J14" s="18"/>
      <c r="K14" s="18"/>
      <c r="L14" s="18"/>
    </row>
    <row r="15" spans="1:12" s="26" customFormat="1" ht="15.75" x14ac:dyDescent="0.25">
      <c r="A15" s="7" t="s">
        <v>166</v>
      </c>
      <c r="B15" s="8">
        <v>140.06</v>
      </c>
      <c r="C15" s="8">
        <v>23.34</v>
      </c>
      <c r="D15" s="8">
        <f t="shared" si="0"/>
        <v>116.72</v>
      </c>
      <c r="E15" s="9" t="s">
        <v>154</v>
      </c>
      <c r="F15"/>
      <c r="G15" s="18"/>
      <c r="H15" s="18"/>
      <c r="I15" s="18"/>
      <c r="J15" s="18"/>
      <c r="K15" s="18"/>
      <c r="L15" s="18"/>
    </row>
    <row r="16" spans="1:12" s="26" customFormat="1" ht="15.75" x14ac:dyDescent="0.25">
      <c r="A16" s="7" t="s">
        <v>167</v>
      </c>
      <c r="B16" s="8">
        <v>135</v>
      </c>
      <c r="C16" s="8">
        <v>0</v>
      </c>
      <c r="D16" s="8">
        <f t="shared" si="0"/>
        <v>135</v>
      </c>
      <c r="E16" s="9" t="s">
        <v>157</v>
      </c>
      <c r="F16"/>
      <c r="G16" s="18"/>
      <c r="H16" s="18"/>
      <c r="I16" s="18"/>
      <c r="J16" s="18"/>
      <c r="K16" s="18"/>
      <c r="L16" s="18"/>
    </row>
    <row r="17" spans="1:12" s="26" customFormat="1" ht="15.75" x14ac:dyDescent="0.25">
      <c r="A17" s="7" t="s">
        <v>168</v>
      </c>
      <c r="B17" s="8">
        <v>322.17</v>
      </c>
      <c r="C17" s="8">
        <v>53.69</v>
      </c>
      <c r="D17" s="8">
        <f t="shared" si="0"/>
        <v>268.48</v>
      </c>
      <c r="E17" s="9" t="s">
        <v>158</v>
      </c>
      <c r="F17"/>
      <c r="G17" s="18"/>
      <c r="H17" s="18"/>
      <c r="I17" s="18"/>
      <c r="J17" s="18"/>
      <c r="K17" s="18"/>
      <c r="L17" s="18"/>
    </row>
    <row r="18" spans="1:12" s="26" customFormat="1" ht="15.75" x14ac:dyDescent="0.25">
      <c r="A18" s="7" t="s">
        <v>169</v>
      </c>
      <c r="B18" s="8">
        <v>125.98</v>
      </c>
      <c r="C18" s="8">
        <v>21</v>
      </c>
      <c r="D18" s="8">
        <f t="shared" si="0"/>
        <v>104.98</v>
      </c>
      <c r="E18" s="9" t="s">
        <v>159</v>
      </c>
      <c r="F18"/>
      <c r="G18" s="18"/>
      <c r="H18" s="18"/>
      <c r="I18" s="18"/>
      <c r="J18" s="18"/>
      <c r="K18" s="18"/>
      <c r="L18" s="18"/>
    </row>
    <row r="19" spans="1:12" s="26" customFormat="1" ht="15.75" x14ac:dyDescent="0.25">
      <c r="A19" s="7" t="s">
        <v>170</v>
      </c>
      <c r="B19" s="11">
        <v>155.4</v>
      </c>
      <c r="C19" s="11">
        <v>25.9</v>
      </c>
      <c r="D19" s="8">
        <f t="shared" si="0"/>
        <v>129.5</v>
      </c>
      <c r="E19" s="16" t="s">
        <v>160</v>
      </c>
      <c r="F19"/>
      <c r="G19" s="18"/>
      <c r="H19" s="18"/>
      <c r="I19" s="18"/>
      <c r="J19" s="18"/>
      <c r="K19" s="18"/>
      <c r="L19" s="18"/>
    </row>
    <row r="20" spans="1:12" s="26" customFormat="1" ht="15.75" x14ac:dyDescent="0.25">
      <c r="A20" s="7" t="s">
        <v>171</v>
      </c>
      <c r="B20" s="11">
        <v>16.920000000000002</v>
      </c>
      <c r="C20" s="11">
        <v>2.82</v>
      </c>
      <c r="D20" s="8">
        <f t="shared" si="0"/>
        <v>14.100000000000001</v>
      </c>
      <c r="E20" s="16" t="s">
        <v>161</v>
      </c>
      <c r="F20"/>
      <c r="G20" s="18"/>
      <c r="H20" s="18"/>
      <c r="I20" s="18"/>
      <c r="J20" s="18"/>
      <c r="K20" s="18"/>
      <c r="L20" s="18"/>
    </row>
    <row r="21" spans="1:12" s="26" customFormat="1" ht="15.75" x14ac:dyDescent="0.25">
      <c r="A21" s="7" t="s">
        <v>172</v>
      </c>
      <c r="B21" s="11">
        <v>18.600000000000001</v>
      </c>
      <c r="C21" s="11">
        <v>3.1</v>
      </c>
      <c r="D21" s="8">
        <f t="shared" si="0"/>
        <v>15.500000000000002</v>
      </c>
      <c r="E21" s="16" t="s">
        <v>162</v>
      </c>
      <c r="F21"/>
      <c r="G21" s="18"/>
      <c r="H21" s="18"/>
      <c r="I21" s="18"/>
      <c r="J21" s="18"/>
      <c r="K21" s="18"/>
      <c r="L21" s="18"/>
    </row>
    <row r="22" spans="1:12" s="26" customFormat="1" ht="15.75" x14ac:dyDescent="0.25">
      <c r="A22" s="7" t="s">
        <v>173</v>
      </c>
      <c r="B22" s="11">
        <v>502.08</v>
      </c>
      <c r="C22" s="11">
        <v>83.68</v>
      </c>
      <c r="D22" s="8">
        <f t="shared" si="0"/>
        <v>418.4</v>
      </c>
      <c r="E22" s="16" t="s">
        <v>163</v>
      </c>
      <c r="F22"/>
      <c r="G22" s="18"/>
      <c r="H22" s="18"/>
      <c r="I22" s="18"/>
      <c r="J22" s="18"/>
      <c r="K22" s="18"/>
      <c r="L22" s="18"/>
    </row>
    <row r="23" spans="1:12" s="26" customFormat="1" ht="15.75" x14ac:dyDescent="0.25">
      <c r="A23" s="7" t="s">
        <v>174</v>
      </c>
      <c r="B23" s="11">
        <v>86</v>
      </c>
      <c r="C23" s="11">
        <v>14.33</v>
      </c>
      <c r="D23" s="8">
        <f t="shared" si="0"/>
        <v>71.67</v>
      </c>
      <c r="E23" s="16" t="s">
        <v>30</v>
      </c>
      <c r="F23"/>
      <c r="G23" s="18"/>
      <c r="H23" s="18"/>
      <c r="I23" s="18"/>
      <c r="J23" s="18"/>
      <c r="K23" s="18"/>
      <c r="L23" s="18"/>
    </row>
    <row r="24" spans="1:12" s="26" customFormat="1" ht="15.75" x14ac:dyDescent="0.25">
      <c r="A24" s="7" t="s">
        <v>175</v>
      </c>
      <c r="B24" s="11">
        <v>25</v>
      </c>
      <c r="C24" s="11">
        <v>4.16</v>
      </c>
      <c r="D24" s="8">
        <f t="shared" si="0"/>
        <v>20.84</v>
      </c>
      <c r="E24" s="16" t="s">
        <v>164</v>
      </c>
      <c r="F24"/>
      <c r="G24" s="18"/>
      <c r="H24" s="18"/>
      <c r="I24" s="18"/>
      <c r="J24" s="18"/>
      <c r="K24" s="18"/>
      <c r="L24" s="18"/>
    </row>
    <row r="25" spans="1:12" s="26" customFormat="1" ht="15.75" x14ac:dyDescent="0.25">
      <c r="A25" s="10">
        <v>6423</v>
      </c>
      <c r="B25" s="11">
        <v>131.78</v>
      </c>
      <c r="C25" s="11">
        <v>21.96</v>
      </c>
      <c r="D25" s="8">
        <f t="shared" si="0"/>
        <v>109.82</v>
      </c>
      <c r="E25" s="16" t="s">
        <v>165</v>
      </c>
      <c r="F25"/>
      <c r="G25" s="18"/>
      <c r="H25" s="18"/>
      <c r="I25" s="18"/>
      <c r="J25" s="18"/>
      <c r="K25" s="18"/>
      <c r="L25" s="18"/>
    </row>
    <row r="26" spans="1:12" s="26" customFormat="1" ht="15.75" x14ac:dyDescent="0.25">
      <c r="A26" s="7">
        <v>6424</v>
      </c>
      <c r="B26" s="8">
        <v>346.61</v>
      </c>
      <c r="C26" s="8">
        <v>57.76</v>
      </c>
      <c r="D26" s="8">
        <f t="shared" si="0"/>
        <v>288.85000000000002</v>
      </c>
      <c r="E26" s="9" t="s">
        <v>10</v>
      </c>
      <c r="F26"/>
      <c r="G26" s="18"/>
      <c r="H26" s="18"/>
      <c r="I26" s="18"/>
      <c r="J26" s="18"/>
      <c r="K26" s="18"/>
      <c r="L26" s="18"/>
    </row>
    <row r="27" spans="1:12" s="26" customFormat="1" ht="15.75" x14ac:dyDescent="0.25">
      <c r="A27" s="10">
        <v>6425</v>
      </c>
      <c r="B27" s="8">
        <v>394.6</v>
      </c>
      <c r="C27" s="8">
        <v>65.760000000000005</v>
      </c>
      <c r="D27" s="8">
        <f t="shared" si="0"/>
        <v>328.84000000000003</v>
      </c>
      <c r="E27" s="9" t="s">
        <v>155</v>
      </c>
      <c r="F27"/>
      <c r="G27" s="18"/>
      <c r="H27" s="18"/>
      <c r="I27" s="18"/>
      <c r="J27" s="18"/>
      <c r="K27" s="18"/>
      <c r="L27" s="18"/>
    </row>
    <row r="28" spans="1:12" s="26" customFormat="1" ht="15.75" x14ac:dyDescent="0.25">
      <c r="A28" s="7">
        <v>6426</v>
      </c>
      <c r="B28" s="8">
        <v>1961.52</v>
      </c>
      <c r="C28" s="8"/>
      <c r="D28" s="8">
        <f t="shared" si="0"/>
        <v>1961.52</v>
      </c>
      <c r="E28" s="9" t="s">
        <v>153</v>
      </c>
      <c r="F28"/>
      <c r="G28" s="18"/>
      <c r="H28" s="18"/>
      <c r="I28" s="18"/>
      <c r="J28" s="18"/>
      <c r="K28" s="18"/>
      <c r="L28" s="18"/>
    </row>
    <row r="29" spans="1:12" s="26" customFormat="1" ht="15.75" x14ac:dyDescent="0.25">
      <c r="A29" s="10">
        <v>6427</v>
      </c>
      <c r="B29" s="8">
        <v>200</v>
      </c>
      <c r="C29" s="8">
        <v>0</v>
      </c>
      <c r="D29" s="8">
        <f t="shared" si="0"/>
        <v>200</v>
      </c>
      <c r="E29" s="9" t="s">
        <v>156</v>
      </c>
      <c r="F29"/>
      <c r="G29" s="18"/>
      <c r="H29" s="18"/>
      <c r="I29" s="18"/>
      <c r="J29" s="18"/>
      <c r="K29" s="18"/>
      <c r="L29" s="18"/>
    </row>
    <row r="30" spans="1:12" s="26" customFormat="1" ht="17.25" customHeight="1" x14ac:dyDescent="0.25">
      <c r="A30" s="10"/>
      <c r="B30" s="8">
        <v>11022.49</v>
      </c>
      <c r="C30" s="8">
        <v>0</v>
      </c>
      <c r="D30" s="8">
        <f t="shared" si="0"/>
        <v>11022.49</v>
      </c>
      <c r="E30" s="9" t="s">
        <v>5</v>
      </c>
      <c r="F30"/>
      <c r="G30" s="19"/>
      <c r="H30" s="18"/>
      <c r="I30" s="18"/>
      <c r="J30" s="18"/>
      <c r="K30" s="18"/>
      <c r="L30" s="18"/>
    </row>
    <row r="31" spans="1:12" s="35" customFormat="1" ht="17.25" customHeight="1" x14ac:dyDescent="0.25">
      <c r="A31" s="10">
        <v>6428</v>
      </c>
      <c r="B31" s="8">
        <v>3041.52</v>
      </c>
      <c r="C31" s="8">
        <v>0</v>
      </c>
      <c r="D31" s="8">
        <f t="shared" si="0"/>
        <v>3041.52</v>
      </c>
      <c r="E31" s="9" t="s">
        <v>11</v>
      </c>
      <c r="G31" s="19"/>
      <c r="H31" s="13"/>
      <c r="I31" s="13"/>
      <c r="J31" s="13"/>
      <c r="K31" s="13"/>
      <c r="L31" s="13"/>
    </row>
    <row r="32" spans="1:12" s="35" customFormat="1" ht="17.25" customHeight="1" x14ac:dyDescent="0.25">
      <c r="A32" s="10" t="s">
        <v>176</v>
      </c>
      <c r="B32" s="8">
        <v>4432.47</v>
      </c>
      <c r="C32" s="8">
        <v>0</v>
      </c>
      <c r="D32" s="8">
        <f t="shared" si="0"/>
        <v>4432.47</v>
      </c>
      <c r="E32" s="9" t="s">
        <v>6</v>
      </c>
      <c r="G32" s="19"/>
      <c r="H32" s="13"/>
      <c r="I32" s="13"/>
      <c r="J32" s="13"/>
      <c r="K32" s="13"/>
      <c r="L32" s="13"/>
    </row>
    <row r="33" spans="1:17" s="35" customFormat="1" ht="17.25" customHeight="1" x14ac:dyDescent="0.25">
      <c r="A33" s="7">
        <v>6430</v>
      </c>
      <c r="B33" s="8">
        <v>102.55</v>
      </c>
      <c r="C33" s="8">
        <v>17.09</v>
      </c>
      <c r="D33" s="8">
        <f t="shared" si="0"/>
        <v>85.46</v>
      </c>
      <c r="E33" s="9" t="s">
        <v>177</v>
      </c>
      <c r="G33" s="19"/>
      <c r="H33" s="13"/>
      <c r="I33" s="13"/>
      <c r="J33" s="13"/>
      <c r="K33" s="13"/>
      <c r="L33" s="13"/>
    </row>
    <row r="34" spans="1:17" ht="15.75" x14ac:dyDescent="0.25">
      <c r="A34" s="21"/>
      <c r="B34" s="8">
        <f>SUM(B4:B33)</f>
        <v>28255.67</v>
      </c>
      <c r="C34" s="8">
        <f>SUM(C4:C33)</f>
        <v>507.05999999999995</v>
      </c>
      <c r="D34" s="8">
        <f>SUM(D4:D33)</f>
        <v>27748.61</v>
      </c>
      <c r="E34" s="9"/>
      <c r="G34" s="19"/>
      <c r="I34" s="24"/>
      <c r="J34" s="25"/>
      <c r="K34" s="25"/>
      <c r="L34" s="19"/>
      <c r="M34" s="18"/>
      <c r="N34" s="15"/>
      <c r="O34" s="15"/>
      <c r="P34" s="15"/>
      <c r="Q34" s="15"/>
    </row>
    <row r="35" spans="1:17" ht="15.75" x14ac:dyDescent="0.25">
      <c r="E35" s="20"/>
      <c r="F35" s="20"/>
      <c r="G35" s="30"/>
      <c r="I35" s="24"/>
      <c r="J35" s="25"/>
      <c r="K35" s="25"/>
      <c r="L35" s="19"/>
      <c r="M35" s="18"/>
      <c r="N35" s="15"/>
      <c r="O35" s="15"/>
      <c r="P35" s="15"/>
      <c r="Q35" s="15"/>
    </row>
    <row r="36" spans="1:17" ht="15.75" x14ac:dyDescent="0.25">
      <c r="I36" s="24"/>
      <c r="J36" s="25"/>
      <c r="K36" s="25"/>
      <c r="L36" s="19"/>
      <c r="M36" s="18"/>
      <c r="N36" s="15"/>
      <c r="O36" s="15"/>
      <c r="P36" s="15"/>
      <c r="Q36" s="15"/>
    </row>
    <row r="37" spans="1:17" ht="15.75" x14ac:dyDescent="0.25">
      <c r="I37" s="17"/>
      <c r="J37" s="19"/>
      <c r="K37" s="19"/>
      <c r="L37" s="19"/>
      <c r="M37" s="13"/>
      <c r="N37" s="15"/>
      <c r="O37" s="15"/>
      <c r="P37" s="15"/>
      <c r="Q37" s="15"/>
    </row>
    <row r="38" spans="1:17" ht="15.75" x14ac:dyDescent="0.25">
      <c r="I38" s="17"/>
      <c r="J38" s="19"/>
      <c r="K38" s="19"/>
      <c r="L38" s="19"/>
      <c r="M38" s="13"/>
      <c r="N38" s="15"/>
      <c r="O38" s="15"/>
      <c r="P38" s="15"/>
      <c r="Q38" s="15"/>
    </row>
    <row r="39" spans="1:17" ht="15.75" x14ac:dyDescent="0.25">
      <c r="I39" s="17"/>
      <c r="J39" s="19"/>
      <c r="K39" s="19"/>
      <c r="L39" s="19"/>
      <c r="M39" s="13"/>
      <c r="N39" s="15"/>
      <c r="O39" s="15"/>
      <c r="P39" s="15"/>
      <c r="Q39" s="15"/>
    </row>
    <row r="40" spans="1:17" ht="15.75" x14ac:dyDescent="0.25">
      <c r="I40" s="17"/>
      <c r="J40" s="19"/>
      <c r="K40" s="19"/>
      <c r="L40" s="19"/>
      <c r="M40" s="13"/>
      <c r="N40" s="15"/>
      <c r="O40" s="15"/>
      <c r="P40" s="15"/>
      <c r="Q40" s="15"/>
    </row>
    <row r="41" spans="1:17" ht="15.75" x14ac:dyDescent="0.25">
      <c r="I41" s="17"/>
      <c r="J41" s="19"/>
      <c r="K41" s="19"/>
      <c r="L41" s="19"/>
      <c r="M41" s="13"/>
      <c r="N41" s="15"/>
      <c r="O41" s="15"/>
      <c r="P41" s="15"/>
      <c r="Q41" s="15"/>
    </row>
    <row r="42" spans="1:17" ht="15.75" x14ac:dyDescent="0.25">
      <c r="I42" s="17"/>
      <c r="J42" s="19"/>
      <c r="K42" s="19"/>
      <c r="L42" s="19"/>
      <c r="M42" s="13"/>
      <c r="N42" s="15"/>
      <c r="O42" s="15"/>
      <c r="P42" s="15"/>
      <c r="Q42" s="15"/>
    </row>
    <row r="43" spans="1:17" ht="15.75" x14ac:dyDescent="0.25">
      <c r="I43" s="17"/>
      <c r="J43" s="19"/>
      <c r="K43" s="19"/>
      <c r="L43" s="19"/>
      <c r="M43" s="13"/>
      <c r="N43" s="15"/>
      <c r="O43" s="15"/>
      <c r="P43" s="15"/>
      <c r="Q43" s="15"/>
    </row>
    <row r="44" spans="1:17" ht="15.75" x14ac:dyDescent="0.25">
      <c r="I44" s="17"/>
      <c r="J44" s="19"/>
      <c r="K44" s="19"/>
      <c r="L44" s="19"/>
      <c r="M44" s="13"/>
      <c r="N44" s="15"/>
      <c r="O44" s="15"/>
      <c r="P44" s="15"/>
      <c r="Q44" s="15"/>
    </row>
    <row r="45" spans="1:17" ht="15.75" x14ac:dyDescent="0.25">
      <c r="I45" s="17"/>
      <c r="J45" s="19"/>
      <c r="K45" s="19"/>
      <c r="L45" s="19"/>
      <c r="M45" s="13"/>
      <c r="N45" s="15"/>
      <c r="O45" s="15"/>
      <c r="P45" s="15"/>
      <c r="Q45" s="15"/>
    </row>
    <row r="46" spans="1:17" ht="15.75" x14ac:dyDescent="0.25">
      <c r="I46" s="17"/>
      <c r="J46" s="19"/>
      <c r="K46" s="19"/>
      <c r="L46" s="19"/>
      <c r="M46" s="13"/>
      <c r="N46" s="15"/>
      <c r="O46" s="15"/>
      <c r="P46" s="15"/>
      <c r="Q46" s="15"/>
    </row>
    <row r="47" spans="1:17" ht="15.75" x14ac:dyDescent="0.25">
      <c r="I47" s="17"/>
      <c r="J47" s="19"/>
      <c r="K47" s="19"/>
      <c r="L47" s="19"/>
      <c r="M47" s="13"/>
      <c r="N47" s="15"/>
      <c r="O47" s="15"/>
      <c r="P47" s="15"/>
      <c r="Q47" s="15"/>
    </row>
    <row r="48" spans="1:17" ht="15.75" x14ac:dyDescent="0.25">
      <c r="I48" s="17"/>
      <c r="J48" s="19"/>
      <c r="K48" s="19"/>
      <c r="L48" s="19"/>
      <c r="M48" s="13"/>
      <c r="N48" s="15"/>
      <c r="O48" s="15"/>
      <c r="P48" s="15"/>
      <c r="Q48" s="15"/>
    </row>
    <row r="49" spans="9:17" ht="15.75" x14ac:dyDescent="0.25">
      <c r="I49" s="27"/>
      <c r="J49" s="28"/>
      <c r="K49" s="28"/>
      <c r="L49" s="19"/>
      <c r="M49" s="18"/>
      <c r="N49" s="15"/>
      <c r="O49" s="15"/>
      <c r="P49" s="15"/>
      <c r="Q49" s="15"/>
    </row>
    <row r="50" spans="9:17" ht="15.75" x14ac:dyDescent="0.25">
      <c r="I50" s="17"/>
      <c r="J50" s="19"/>
      <c r="K50" s="19"/>
      <c r="L50" s="19"/>
      <c r="M50" s="13"/>
      <c r="N50" s="15"/>
      <c r="O50" s="15"/>
      <c r="P50" s="15"/>
      <c r="Q50" s="15"/>
    </row>
    <row r="51" spans="9:17" ht="15.75" x14ac:dyDescent="0.25">
      <c r="I51" s="17"/>
      <c r="J51" s="19"/>
      <c r="K51" s="19"/>
      <c r="L51" s="19"/>
      <c r="M51" s="13"/>
      <c r="N51" s="15"/>
      <c r="O51" s="15"/>
      <c r="P51" s="15"/>
      <c r="Q51" s="15"/>
    </row>
    <row r="52" spans="9:17" ht="15.75" x14ac:dyDescent="0.25">
      <c r="I52" s="19"/>
      <c r="J52" s="19"/>
      <c r="K52" s="13"/>
      <c r="L52" s="14"/>
      <c r="M52" s="15"/>
    </row>
    <row r="53" spans="9:17" x14ac:dyDescent="0.25">
      <c r="I53" s="15"/>
      <c r="J53" s="15"/>
      <c r="K53" s="15"/>
      <c r="L53" s="15"/>
      <c r="M53" s="15"/>
    </row>
    <row r="54" spans="9:17" x14ac:dyDescent="0.25">
      <c r="I54" s="15"/>
      <c r="J54" s="15"/>
      <c r="K54" s="15"/>
      <c r="L54" s="15"/>
      <c r="M54" s="15"/>
    </row>
    <row r="55" spans="9:17" x14ac:dyDescent="0.25">
      <c r="I55" s="15"/>
      <c r="J55" s="15"/>
      <c r="K55" s="15"/>
      <c r="L55" s="15"/>
      <c r="M55" s="15"/>
    </row>
    <row r="56" spans="9:17" x14ac:dyDescent="0.25">
      <c r="I56" s="15"/>
      <c r="J56" s="15"/>
      <c r="K56" s="15"/>
      <c r="L56" s="15"/>
      <c r="M56" s="15"/>
    </row>
    <row r="57" spans="9:17" x14ac:dyDescent="0.25">
      <c r="I57" s="15"/>
      <c r="J57" s="15"/>
      <c r="K57" s="15"/>
      <c r="L57" s="15"/>
      <c r="M57" s="15"/>
    </row>
  </sheetData>
  <mergeCells count="1">
    <mergeCell ref="A1:D1"/>
  </mergeCells>
  <phoneticPr fontId="10" type="noConversion"/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C1326-4CFC-4EF8-B310-08747A1967D2}">
  <dimension ref="A1:L37"/>
  <sheetViews>
    <sheetView workbookViewId="0">
      <selection activeCell="H16" sqref="H16"/>
    </sheetView>
  </sheetViews>
  <sheetFormatPr defaultRowHeight="15" x14ac:dyDescent="0.25"/>
  <cols>
    <col min="1" max="1" width="13" style="48" customWidth="1"/>
    <col min="2" max="2" width="10.7109375" style="46" bestFit="1" customWidth="1"/>
    <col min="3" max="3" width="9.5703125" style="46" bestFit="1" customWidth="1"/>
    <col min="4" max="4" width="10.7109375" style="35" bestFit="1" customWidth="1"/>
    <col min="5" max="5" width="70.42578125" style="35" customWidth="1"/>
    <col min="6" max="16384" width="9.140625" style="35"/>
  </cols>
  <sheetData>
    <row r="1" spans="1:12" ht="15.75" x14ac:dyDescent="0.25">
      <c r="A1" s="53" t="s">
        <v>0</v>
      </c>
      <c r="B1" s="53"/>
      <c r="C1" s="53"/>
      <c r="D1" s="53"/>
      <c r="E1" s="37"/>
    </row>
    <row r="2" spans="1:12" ht="15.75" x14ac:dyDescent="0.25">
      <c r="A2" s="38" t="s">
        <v>221</v>
      </c>
      <c r="B2" s="39"/>
      <c r="C2" s="39"/>
      <c r="D2" s="39"/>
      <c r="E2" s="40"/>
    </row>
    <row r="3" spans="1:12" ht="31.5" x14ac:dyDescent="0.25">
      <c r="A3" s="41" t="s">
        <v>13</v>
      </c>
      <c r="B3" s="42" t="s">
        <v>1</v>
      </c>
      <c r="C3" s="42" t="s">
        <v>2</v>
      </c>
      <c r="D3" s="42" t="s">
        <v>3</v>
      </c>
      <c r="E3" s="43" t="s">
        <v>4</v>
      </c>
      <c r="F3" s="40"/>
      <c r="G3" s="40"/>
      <c r="H3" s="40"/>
      <c r="I3" s="40"/>
      <c r="J3" s="40"/>
      <c r="K3" s="40"/>
      <c r="L3" s="40"/>
    </row>
    <row r="4" spans="1:12" ht="15.75" x14ac:dyDescent="0.25">
      <c r="A4" s="7" t="s">
        <v>182</v>
      </c>
      <c r="B4" s="8">
        <v>51.6</v>
      </c>
      <c r="C4" s="8">
        <v>8.6</v>
      </c>
      <c r="D4" s="8">
        <f>B4-C4</f>
        <v>43</v>
      </c>
      <c r="E4" s="9" t="s">
        <v>183</v>
      </c>
      <c r="G4" s="37"/>
      <c r="H4" s="37"/>
      <c r="I4" s="37"/>
      <c r="J4" s="37"/>
      <c r="K4" s="37"/>
      <c r="L4" s="37"/>
    </row>
    <row r="5" spans="1:12" ht="15.75" x14ac:dyDescent="0.25">
      <c r="A5" s="7" t="s">
        <v>8</v>
      </c>
      <c r="B5" s="8">
        <v>7.99</v>
      </c>
      <c r="C5" s="8">
        <v>1.33</v>
      </c>
      <c r="D5" s="8">
        <f t="shared" ref="D5:D35" si="0">B5-C5</f>
        <v>6.66</v>
      </c>
      <c r="E5" s="9" t="s">
        <v>184</v>
      </c>
      <c r="G5" s="37"/>
      <c r="H5" s="37"/>
      <c r="I5" s="37"/>
      <c r="J5" s="37"/>
      <c r="K5" s="37"/>
      <c r="L5" s="37"/>
    </row>
    <row r="6" spans="1:12" ht="15.75" x14ac:dyDescent="0.25">
      <c r="A6" s="7" t="s">
        <v>8</v>
      </c>
      <c r="B6" s="8">
        <v>20.29</v>
      </c>
      <c r="C6" s="8">
        <v>0</v>
      </c>
      <c r="D6" s="8">
        <f t="shared" si="0"/>
        <v>20.29</v>
      </c>
      <c r="E6" s="9" t="s">
        <v>185</v>
      </c>
      <c r="G6" s="37"/>
      <c r="H6" s="37"/>
      <c r="I6" s="37"/>
      <c r="J6" s="37"/>
      <c r="K6" s="37"/>
      <c r="L6" s="37"/>
    </row>
    <row r="7" spans="1:12" ht="15.75" x14ac:dyDescent="0.25">
      <c r="A7" s="7" t="s">
        <v>8</v>
      </c>
      <c r="B7" s="8">
        <v>11.99</v>
      </c>
      <c r="C7" s="8">
        <v>0</v>
      </c>
      <c r="D7" s="8">
        <f t="shared" si="0"/>
        <v>11.99</v>
      </c>
      <c r="E7" s="9" t="s">
        <v>186</v>
      </c>
      <c r="G7" s="37"/>
      <c r="H7" s="37"/>
      <c r="I7" s="37"/>
      <c r="J7" s="37"/>
      <c r="K7" s="37"/>
      <c r="L7" s="37"/>
    </row>
    <row r="8" spans="1:12" ht="15.75" x14ac:dyDescent="0.25">
      <c r="A8" s="7" t="s">
        <v>8</v>
      </c>
      <c r="B8" s="8">
        <v>11.99</v>
      </c>
      <c r="C8" s="8">
        <v>0</v>
      </c>
      <c r="D8" s="8">
        <f t="shared" si="0"/>
        <v>11.99</v>
      </c>
      <c r="E8" s="9" t="s">
        <v>186</v>
      </c>
      <c r="G8" s="37"/>
      <c r="H8" s="37"/>
      <c r="I8" s="37"/>
      <c r="J8" s="37"/>
      <c r="K8" s="37"/>
      <c r="L8" s="37"/>
    </row>
    <row r="9" spans="1:12" ht="15.75" x14ac:dyDescent="0.25">
      <c r="A9" s="7" t="s">
        <v>7</v>
      </c>
      <c r="B9" s="8">
        <v>342.78</v>
      </c>
      <c r="C9" s="8">
        <v>0</v>
      </c>
      <c r="D9" s="8">
        <f t="shared" si="0"/>
        <v>342.78</v>
      </c>
      <c r="E9" s="9" t="s">
        <v>187</v>
      </c>
    </row>
    <row r="10" spans="1:12" ht="15.75" x14ac:dyDescent="0.25">
      <c r="A10" s="7" t="s">
        <v>7</v>
      </c>
      <c r="B10" s="8">
        <v>180</v>
      </c>
      <c r="C10" s="8">
        <v>30</v>
      </c>
      <c r="D10" s="8">
        <f t="shared" si="0"/>
        <v>150</v>
      </c>
      <c r="E10" s="9" t="s">
        <v>146</v>
      </c>
      <c r="G10" s="37"/>
      <c r="H10" s="37"/>
      <c r="I10" s="37"/>
      <c r="J10" s="37"/>
      <c r="K10" s="37"/>
      <c r="L10" s="37"/>
    </row>
    <row r="11" spans="1:12" ht="15.75" x14ac:dyDescent="0.25">
      <c r="A11" s="7" t="s">
        <v>7</v>
      </c>
      <c r="B11" s="8">
        <v>312</v>
      </c>
      <c r="C11" s="8">
        <v>52</v>
      </c>
      <c r="D11" s="8">
        <f t="shared" si="0"/>
        <v>260</v>
      </c>
      <c r="E11" s="9" t="s">
        <v>114</v>
      </c>
      <c r="G11" s="37"/>
      <c r="H11" s="37"/>
      <c r="I11" s="37"/>
      <c r="J11" s="37"/>
      <c r="K11" s="37"/>
      <c r="L11" s="37"/>
    </row>
    <row r="12" spans="1:12" ht="15.75" x14ac:dyDescent="0.25">
      <c r="A12" s="7" t="s">
        <v>7</v>
      </c>
      <c r="B12" s="8">
        <v>56.8</v>
      </c>
      <c r="C12" s="8">
        <v>2.71</v>
      </c>
      <c r="D12" s="8">
        <f t="shared" si="0"/>
        <v>54.089999999999996</v>
      </c>
      <c r="E12" s="9" t="s">
        <v>188</v>
      </c>
      <c r="G12" s="37"/>
      <c r="H12" s="37"/>
      <c r="I12" s="37"/>
      <c r="J12" s="37"/>
      <c r="K12" s="37"/>
      <c r="L12" s="37"/>
    </row>
    <row r="13" spans="1:12" ht="15.75" x14ac:dyDescent="0.25">
      <c r="A13" s="7" t="s">
        <v>7</v>
      </c>
      <c r="B13" s="8">
        <v>62.12</v>
      </c>
      <c r="C13" s="8">
        <v>2.96</v>
      </c>
      <c r="D13" s="8">
        <f t="shared" si="0"/>
        <v>59.16</v>
      </c>
      <c r="E13" s="9" t="s">
        <v>188</v>
      </c>
    </row>
    <row r="14" spans="1:12" ht="15.75" x14ac:dyDescent="0.25">
      <c r="A14" s="7" t="s">
        <v>189</v>
      </c>
      <c r="B14" s="8">
        <v>404.88</v>
      </c>
      <c r="C14" s="8">
        <v>67.47</v>
      </c>
      <c r="D14" s="8">
        <f t="shared" si="0"/>
        <v>337.40999999999997</v>
      </c>
      <c r="E14" s="9" t="s">
        <v>190</v>
      </c>
      <c r="G14" s="37"/>
      <c r="H14" s="37"/>
      <c r="I14" s="37"/>
      <c r="J14" s="37"/>
      <c r="K14" s="37"/>
      <c r="L14" s="37"/>
    </row>
    <row r="15" spans="1:12" ht="15.75" x14ac:dyDescent="0.25">
      <c r="A15" s="7" t="s">
        <v>191</v>
      </c>
      <c r="B15" s="8">
        <v>258.41000000000003</v>
      </c>
      <c r="C15" s="8">
        <v>43.07</v>
      </c>
      <c r="D15" s="8">
        <f t="shared" si="0"/>
        <v>215.34000000000003</v>
      </c>
      <c r="E15" s="9" t="s">
        <v>192</v>
      </c>
      <c r="G15" s="37"/>
      <c r="H15" s="37"/>
      <c r="I15" s="37"/>
      <c r="J15" s="37"/>
      <c r="K15" s="37"/>
      <c r="L15" s="37"/>
    </row>
    <row r="16" spans="1:12" ht="15.75" x14ac:dyDescent="0.25">
      <c r="A16" s="7" t="s">
        <v>193</v>
      </c>
      <c r="B16" s="8">
        <v>9086</v>
      </c>
      <c r="C16" s="8">
        <v>1514.33</v>
      </c>
      <c r="D16" s="8">
        <f t="shared" si="0"/>
        <v>7571.67</v>
      </c>
      <c r="E16" s="9" t="s">
        <v>194</v>
      </c>
      <c r="G16" s="37"/>
      <c r="H16" s="37"/>
      <c r="I16" s="37"/>
      <c r="J16" s="37"/>
      <c r="K16" s="37"/>
      <c r="L16" s="37"/>
    </row>
    <row r="17" spans="1:12" ht="15.75" x14ac:dyDescent="0.25">
      <c r="A17" s="7" t="s">
        <v>195</v>
      </c>
      <c r="B17" s="8">
        <v>599.78</v>
      </c>
      <c r="C17" s="8">
        <v>99.96</v>
      </c>
      <c r="D17" s="8">
        <f t="shared" si="0"/>
        <v>499.82</v>
      </c>
      <c r="E17" s="9" t="s">
        <v>196</v>
      </c>
      <c r="G17" s="37"/>
      <c r="H17" s="37"/>
      <c r="I17" s="37"/>
      <c r="J17" s="37"/>
      <c r="K17" s="37"/>
      <c r="L17" s="37"/>
    </row>
    <row r="18" spans="1:12" ht="15.75" x14ac:dyDescent="0.25">
      <c r="A18" s="7" t="s">
        <v>197</v>
      </c>
      <c r="B18" s="8">
        <v>445.2</v>
      </c>
      <c r="C18" s="8">
        <v>74.2</v>
      </c>
      <c r="D18" s="8">
        <f t="shared" si="0"/>
        <v>371</v>
      </c>
      <c r="E18" s="9" t="s">
        <v>198</v>
      </c>
      <c r="G18" s="37"/>
      <c r="H18" s="37"/>
      <c r="I18" s="37"/>
      <c r="J18" s="37"/>
      <c r="K18" s="37"/>
      <c r="L18" s="37"/>
    </row>
    <row r="19" spans="1:12" ht="15.75" x14ac:dyDescent="0.25">
      <c r="A19" s="7" t="s">
        <v>199</v>
      </c>
      <c r="B19" s="8">
        <v>118.02</v>
      </c>
      <c r="C19" s="8">
        <v>19.670000000000002</v>
      </c>
      <c r="D19" s="8">
        <f t="shared" si="0"/>
        <v>98.35</v>
      </c>
      <c r="E19" s="9" t="s">
        <v>124</v>
      </c>
      <c r="G19" s="37"/>
      <c r="H19" s="37"/>
      <c r="I19" s="37"/>
      <c r="J19" s="37"/>
      <c r="K19" s="37"/>
      <c r="L19" s="37"/>
    </row>
    <row r="20" spans="1:12" ht="15.75" x14ac:dyDescent="0.25">
      <c r="A20" s="7" t="s">
        <v>200</v>
      </c>
      <c r="B20" s="8">
        <v>40</v>
      </c>
      <c r="C20" s="8">
        <v>0</v>
      </c>
      <c r="D20" s="8">
        <f t="shared" si="0"/>
        <v>40</v>
      </c>
      <c r="E20" s="9" t="s">
        <v>157</v>
      </c>
      <c r="G20" s="37"/>
      <c r="H20" s="37"/>
      <c r="I20" s="37"/>
      <c r="J20" s="37"/>
      <c r="K20" s="37"/>
      <c r="L20" s="37"/>
    </row>
    <row r="21" spans="1:12" ht="15.75" x14ac:dyDescent="0.25">
      <c r="A21" s="7" t="s">
        <v>201</v>
      </c>
      <c r="B21" s="8">
        <v>16.32</v>
      </c>
      <c r="C21" s="8">
        <v>2.72</v>
      </c>
      <c r="D21" s="8">
        <f t="shared" si="0"/>
        <v>13.6</v>
      </c>
      <c r="E21" s="9" t="s">
        <v>202</v>
      </c>
      <c r="G21" s="37"/>
      <c r="H21" s="37"/>
      <c r="I21" s="37"/>
      <c r="J21" s="37"/>
      <c r="K21" s="37"/>
      <c r="L21" s="37"/>
    </row>
    <row r="22" spans="1:12" ht="15.75" x14ac:dyDescent="0.25">
      <c r="A22" s="7" t="s">
        <v>203</v>
      </c>
      <c r="B22" s="8">
        <v>98.82</v>
      </c>
      <c r="C22" s="8">
        <v>16.47</v>
      </c>
      <c r="D22" s="8">
        <f t="shared" si="0"/>
        <v>82.35</v>
      </c>
      <c r="E22" s="9" t="s">
        <v>204</v>
      </c>
      <c r="G22" s="37"/>
      <c r="H22" s="37"/>
      <c r="I22" s="37"/>
      <c r="J22" s="37"/>
      <c r="K22" s="37"/>
      <c r="L22" s="37"/>
    </row>
    <row r="23" spans="1:12" ht="15.75" x14ac:dyDescent="0.25">
      <c r="A23" s="7" t="s">
        <v>205</v>
      </c>
      <c r="B23" s="8">
        <v>58.54</v>
      </c>
      <c r="C23" s="8">
        <v>9.76</v>
      </c>
      <c r="D23" s="8">
        <f t="shared" si="0"/>
        <v>48.78</v>
      </c>
      <c r="E23" s="9" t="s">
        <v>206</v>
      </c>
      <c r="G23" s="37"/>
      <c r="H23" s="37"/>
      <c r="I23" s="37"/>
      <c r="J23" s="37"/>
      <c r="K23" s="37"/>
      <c r="L23" s="37"/>
    </row>
    <row r="24" spans="1:12" ht="15.75" x14ac:dyDescent="0.25">
      <c r="A24" s="7" t="s">
        <v>207</v>
      </c>
      <c r="B24" s="8">
        <v>237.66</v>
      </c>
      <c r="C24" s="8">
        <v>39.61</v>
      </c>
      <c r="D24" s="8">
        <f t="shared" si="0"/>
        <v>198.05</v>
      </c>
      <c r="E24" s="9" t="s">
        <v>208</v>
      </c>
      <c r="G24" s="37"/>
      <c r="H24" s="37"/>
      <c r="I24" s="37"/>
      <c r="J24" s="37"/>
      <c r="K24" s="37"/>
      <c r="L24" s="37"/>
    </row>
    <row r="25" spans="1:12" ht="15.75" x14ac:dyDescent="0.25">
      <c r="A25" s="7" t="s">
        <v>209</v>
      </c>
      <c r="B25" s="8">
        <v>144</v>
      </c>
      <c r="C25" s="8">
        <v>24</v>
      </c>
      <c r="D25" s="8">
        <f t="shared" si="0"/>
        <v>120</v>
      </c>
      <c r="E25" s="9" t="s">
        <v>210</v>
      </c>
      <c r="G25" s="52"/>
      <c r="H25" s="37"/>
      <c r="I25" s="37"/>
      <c r="J25" s="37"/>
      <c r="K25" s="37"/>
      <c r="L25" s="37"/>
    </row>
    <row r="26" spans="1:12" ht="15.75" x14ac:dyDescent="0.25">
      <c r="A26" s="7" t="s">
        <v>211</v>
      </c>
      <c r="B26" s="8">
        <v>72</v>
      </c>
      <c r="C26" s="8">
        <v>12</v>
      </c>
      <c r="D26" s="8">
        <f t="shared" si="0"/>
        <v>60</v>
      </c>
      <c r="E26" s="9" t="s">
        <v>212</v>
      </c>
      <c r="G26" s="52"/>
      <c r="H26" s="37"/>
      <c r="I26" s="37"/>
      <c r="J26" s="37"/>
      <c r="K26" s="37"/>
      <c r="L26" s="37"/>
    </row>
    <row r="27" spans="1:12" ht="15.75" x14ac:dyDescent="0.25">
      <c r="A27" s="7" t="s">
        <v>213</v>
      </c>
      <c r="B27" s="8">
        <v>6668.28</v>
      </c>
      <c r="C27" s="8">
        <v>1111.3800000000001</v>
      </c>
      <c r="D27" s="8">
        <f t="shared" si="0"/>
        <v>5556.9</v>
      </c>
      <c r="E27" s="9" t="s">
        <v>214</v>
      </c>
      <c r="G27" s="37"/>
      <c r="H27" s="37"/>
      <c r="I27" s="37"/>
      <c r="J27" s="37"/>
      <c r="K27" s="37"/>
      <c r="L27" s="37"/>
    </row>
    <row r="28" spans="1:12" ht="15.75" x14ac:dyDescent="0.25">
      <c r="A28" s="7">
        <v>6434</v>
      </c>
      <c r="B28" s="8">
        <v>86.56</v>
      </c>
      <c r="C28" s="8">
        <v>14.41</v>
      </c>
      <c r="D28" s="8">
        <f t="shared" si="0"/>
        <v>72.150000000000006</v>
      </c>
      <c r="E28" s="9" t="s">
        <v>215</v>
      </c>
      <c r="G28" s="37"/>
      <c r="H28" s="37"/>
      <c r="I28" s="37"/>
      <c r="J28" s="37"/>
      <c r="K28" s="37"/>
      <c r="L28" s="37"/>
    </row>
    <row r="29" spans="1:12" ht="15.75" x14ac:dyDescent="0.25">
      <c r="A29" s="7">
        <v>6435</v>
      </c>
      <c r="B29" s="8">
        <v>199.43</v>
      </c>
      <c r="C29" s="8">
        <v>33.24</v>
      </c>
      <c r="D29" s="8">
        <f t="shared" si="0"/>
        <v>166.19</v>
      </c>
      <c r="E29" s="9" t="s">
        <v>10</v>
      </c>
      <c r="G29" s="37"/>
      <c r="H29" s="37"/>
      <c r="I29" s="37"/>
      <c r="J29" s="37"/>
      <c r="K29" s="37"/>
      <c r="L29" s="37"/>
    </row>
    <row r="30" spans="1:12" ht="15.75" x14ac:dyDescent="0.25">
      <c r="A30" s="7">
        <v>6436</v>
      </c>
      <c r="B30" s="8">
        <v>6</v>
      </c>
      <c r="C30" s="8">
        <v>1</v>
      </c>
      <c r="D30" s="8">
        <f>B30-C30</f>
        <v>5</v>
      </c>
      <c r="E30" s="9" t="s">
        <v>216</v>
      </c>
      <c r="G30" s="37"/>
      <c r="H30" s="37"/>
      <c r="I30" s="37"/>
      <c r="J30" s="37"/>
      <c r="K30" s="37"/>
      <c r="L30" s="37"/>
    </row>
    <row r="31" spans="1:12" ht="15.75" x14ac:dyDescent="0.25">
      <c r="A31" s="7">
        <v>6437</v>
      </c>
      <c r="B31" s="8">
        <v>4</v>
      </c>
      <c r="C31" s="8">
        <v>0</v>
      </c>
      <c r="D31" s="8">
        <f>B31-C31</f>
        <v>4</v>
      </c>
      <c r="E31" s="9" t="s">
        <v>217</v>
      </c>
      <c r="G31" s="37"/>
      <c r="H31" s="37"/>
      <c r="I31" s="37"/>
      <c r="J31" s="37"/>
      <c r="K31" s="37"/>
      <c r="L31" s="37"/>
    </row>
    <row r="32" spans="1:12" ht="15.75" x14ac:dyDescent="0.25">
      <c r="A32" s="7"/>
      <c r="B32" s="8">
        <v>11021.69</v>
      </c>
      <c r="C32" s="8"/>
      <c r="D32" s="8">
        <f>B32-C32</f>
        <v>11021.69</v>
      </c>
      <c r="E32" s="9" t="s">
        <v>5</v>
      </c>
    </row>
    <row r="33" spans="1:5" ht="15.75" x14ac:dyDescent="0.25">
      <c r="A33" s="7">
        <v>6438</v>
      </c>
      <c r="B33" s="8">
        <v>3042.32</v>
      </c>
      <c r="C33" s="8"/>
      <c r="D33" s="8">
        <f t="shared" si="0"/>
        <v>3042.32</v>
      </c>
      <c r="E33" s="9" t="s">
        <v>11</v>
      </c>
    </row>
    <row r="34" spans="1:5" ht="15.75" x14ac:dyDescent="0.25">
      <c r="A34" s="7" t="s">
        <v>218</v>
      </c>
      <c r="B34" s="8">
        <v>4432.47</v>
      </c>
      <c r="C34" s="8">
        <v>0</v>
      </c>
      <c r="D34" s="8">
        <f t="shared" si="0"/>
        <v>4432.47</v>
      </c>
      <c r="E34" s="9" t="s">
        <v>6</v>
      </c>
    </row>
    <row r="35" spans="1:5" ht="15.75" x14ac:dyDescent="0.25">
      <c r="A35" s="7" t="s">
        <v>219</v>
      </c>
      <c r="B35" s="8">
        <v>390</v>
      </c>
      <c r="C35" s="8">
        <v>65</v>
      </c>
      <c r="D35" s="8">
        <f t="shared" si="0"/>
        <v>325</v>
      </c>
      <c r="E35" s="9" t="s">
        <v>220</v>
      </c>
    </row>
    <row r="36" spans="1:5" ht="15.75" x14ac:dyDescent="0.25">
      <c r="A36" s="21"/>
      <c r="B36" s="8">
        <f>SUM(B4:B35)</f>
        <v>38487.94</v>
      </c>
      <c r="C36" s="8">
        <f>SUM(C4:C35)</f>
        <v>3245.8899999999994</v>
      </c>
      <c r="D36" s="8">
        <f>SUM(D4:D35)</f>
        <v>35242.050000000003</v>
      </c>
      <c r="E36" s="9"/>
    </row>
    <row r="37" spans="1:5" x14ac:dyDescent="0.25">
      <c r="E37" s="46"/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4B36-D3B8-4CA8-BA07-C8E1B39BAFF3}">
  <dimension ref="A1:L38"/>
  <sheetViews>
    <sheetView workbookViewId="0">
      <selection activeCell="E11" sqref="E11"/>
    </sheetView>
  </sheetViews>
  <sheetFormatPr defaultRowHeight="15" x14ac:dyDescent="0.25"/>
  <cols>
    <col min="1" max="1" width="13" style="48" customWidth="1"/>
    <col min="2" max="2" width="10.7109375" style="46" bestFit="1" customWidth="1"/>
    <col min="3" max="3" width="9.5703125" style="46" bestFit="1" customWidth="1"/>
    <col min="4" max="4" width="10.7109375" style="35" bestFit="1" customWidth="1"/>
    <col min="5" max="5" width="70.42578125" style="35" customWidth="1"/>
    <col min="6" max="16384" width="9.140625" style="35"/>
  </cols>
  <sheetData>
    <row r="1" spans="1:12" ht="15.75" x14ac:dyDescent="0.25">
      <c r="A1" s="53" t="s">
        <v>0</v>
      </c>
      <c r="B1" s="53"/>
      <c r="C1" s="53"/>
      <c r="D1" s="53"/>
      <c r="E1" s="37"/>
    </row>
    <row r="2" spans="1:12" ht="15.75" x14ac:dyDescent="0.25">
      <c r="A2" s="51" t="s">
        <v>268</v>
      </c>
      <c r="B2" s="39"/>
      <c r="C2" s="39"/>
      <c r="D2" s="39"/>
      <c r="E2" s="40"/>
    </row>
    <row r="3" spans="1:12" ht="31.5" x14ac:dyDescent="0.25">
      <c r="A3" s="41" t="s">
        <v>13</v>
      </c>
      <c r="B3" s="42" t="s">
        <v>1</v>
      </c>
      <c r="C3" s="42" t="s">
        <v>2</v>
      </c>
      <c r="D3" s="42" t="s">
        <v>3</v>
      </c>
      <c r="E3" s="43" t="s">
        <v>4</v>
      </c>
      <c r="F3" s="40"/>
      <c r="G3" s="40"/>
      <c r="H3" s="40"/>
      <c r="I3" s="40"/>
      <c r="J3" s="40"/>
      <c r="K3" s="40"/>
      <c r="L3" s="40"/>
    </row>
    <row r="4" spans="1:12" ht="15.75" x14ac:dyDescent="0.25">
      <c r="A4" s="7" t="s">
        <v>222</v>
      </c>
      <c r="B4" s="8">
        <v>214.2</v>
      </c>
      <c r="C4" s="8">
        <v>35.700000000000003</v>
      </c>
      <c r="D4" s="8">
        <f>B4-C4</f>
        <v>178.5</v>
      </c>
      <c r="E4" s="9" t="s">
        <v>223</v>
      </c>
      <c r="G4" s="37"/>
      <c r="H4" s="37"/>
      <c r="I4" s="37"/>
      <c r="J4" s="37"/>
      <c r="K4" s="37"/>
      <c r="L4" s="37"/>
    </row>
    <row r="5" spans="1:12" ht="15.75" x14ac:dyDescent="0.25">
      <c r="A5" s="7" t="s">
        <v>224</v>
      </c>
      <c r="B5" s="8">
        <v>33.57</v>
      </c>
      <c r="C5" s="8">
        <v>5.6</v>
      </c>
      <c r="D5" s="8">
        <f t="shared" ref="D5:D36" si="0">B5-C5</f>
        <v>27.97</v>
      </c>
      <c r="E5" s="9" t="s">
        <v>225</v>
      </c>
      <c r="G5" s="37"/>
      <c r="H5" s="37"/>
      <c r="I5" s="37"/>
      <c r="J5" s="37"/>
      <c r="K5" s="37"/>
      <c r="L5" s="37"/>
    </row>
    <row r="6" spans="1:12" ht="15.75" x14ac:dyDescent="0.25">
      <c r="A6" s="7" t="s">
        <v>8</v>
      </c>
      <c r="B6" s="8">
        <v>6.96</v>
      </c>
      <c r="C6" s="8">
        <v>1.1599999999999999</v>
      </c>
      <c r="D6" s="8">
        <f t="shared" si="0"/>
        <v>5.8</v>
      </c>
      <c r="E6" s="9" t="s">
        <v>226</v>
      </c>
      <c r="G6" s="37"/>
      <c r="H6" s="37"/>
      <c r="I6" s="37"/>
      <c r="J6" s="37"/>
      <c r="K6" s="37"/>
      <c r="L6" s="37"/>
    </row>
    <row r="7" spans="1:12" ht="15.75" x14ac:dyDescent="0.25">
      <c r="A7" s="7" t="s">
        <v>8</v>
      </c>
      <c r="B7" s="8">
        <v>6.9</v>
      </c>
      <c r="C7" s="8">
        <v>1.1599999999999999</v>
      </c>
      <c r="D7" s="8">
        <f t="shared" si="0"/>
        <v>5.74</v>
      </c>
      <c r="E7" s="9" t="s">
        <v>227</v>
      </c>
      <c r="G7" s="37"/>
      <c r="H7" s="37"/>
      <c r="I7" s="37"/>
      <c r="J7" s="37"/>
      <c r="K7" s="37"/>
      <c r="L7" s="37"/>
    </row>
    <row r="8" spans="1:12" ht="15.75" x14ac:dyDescent="0.25">
      <c r="A8" s="7" t="s">
        <v>8</v>
      </c>
      <c r="B8" s="8">
        <v>8.24</v>
      </c>
      <c r="C8" s="8">
        <v>1.37</v>
      </c>
      <c r="D8" s="8">
        <f t="shared" si="0"/>
        <v>6.87</v>
      </c>
      <c r="E8" s="9" t="s">
        <v>228</v>
      </c>
    </row>
    <row r="9" spans="1:12" ht="15.75" x14ac:dyDescent="0.25">
      <c r="A9" s="7" t="s">
        <v>8</v>
      </c>
      <c r="B9" s="8">
        <v>11.98</v>
      </c>
      <c r="C9" s="8">
        <v>2</v>
      </c>
      <c r="D9" s="8">
        <f t="shared" si="0"/>
        <v>9.98</v>
      </c>
      <c r="E9" s="9" t="s">
        <v>229</v>
      </c>
    </row>
    <row r="10" spans="1:12" ht="15.75" x14ac:dyDescent="0.25">
      <c r="A10" s="7" t="s">
        <v>7</v>
      </c>
      <c r="B10" s="8">
        <v>58.76</v>
      </c>
      <c r="C10" s="8">
        <v>2.8</v>
      </c>
      <c r="D10" s="8">
        <f t="shared" si="0"/>
        <v>55.96</v>
      </c>
      <c r="E10" s="9" t="s">
        <v>230</v>
      </c>
      <c r="G10" s="37"/>
      <c r="H10" s="37"/>
      <c r="I10" s="37"/>
      <c r="J10" s="37"/>
      <c r="K10" s="37"/>
      <c r="L10" s="37"/>
    </row>
    <row r="11" spans="1:12" ht="15.75" x14ac:dyDescent="0.25">
      <c r="A11" s="7" t="s">
        <v>7</v>
      </c>
      <c r="B11" s="8">
        <v>312</v>
      </c>
      <c r="C11" s="8">
        <v>52</v>
      </c>
      <c r="D11" s="8">
        <f t="shared" si="0"/>
        <v>260</v>
      </c>
      <c r="E11" s="9" t="s">
        <v>231</v>
      </c>
      <c r="G11" s="37"/>
      <c r="H11" s="37"/>
      <c r="I11" s="37"/>
      <c r="J11" s="37"/>
      <c r="K11" s="37"/>
      <c r="L11" s="37"/>
    </row>
    <row r="12" spans="1:12" ht="15.75" x14ac:dyDescent="0.25">
      <c r="A12" s="7" t="s">
        <v>7</v>
      </c>
      <c r="B12" s="8">
        <v>180</v>
      </c>
      <c r="C12" s="8">
        <v>30</v>
      </c>
      <c r="D12" s="8">
        <f t="shared" si="0"/>
        <v>150</v>
      </c>
      <c r="E12" s="9" t="s">
        <v>232</v>
      </c>
      <c r="G12" s="37"/>
      <c r="H12" s="37"/>
      <c r="I12" s="37"/>
      <c r="J12" s="37"/>
      <c r="K12" s="37"/>
      <c r="L12" s="37"/>
    </row>
    <row r="13" spans="1:12" ht="15.75" x14ac:dyDescent="0.25">
      <c r="A13" s="7" t="s">
        <v>233</v>
      </c>
      <c r="B13" s="8">
        <v>1457.25</v>
      </c>
      <c r="C13" s="8">
        <v>242.88</v>
      </c>
      <c r="D13" s="8">
        <f t="shared" si="0"/>
        <v>1214.3699999999999</v>
      </c>
      <c r="E13" s="9" t="s">
        <v>234</v>
      </c>
    </row>
    <row r="14" spans="1:12" ht="15.75" x14ac:dyDescent="0.25">
      <c r="A14" s="7" t="s">
        <v>235</v>
      </c>
      <c r="B14" s="8">
        <v>223.08</v>
      </c>
      <c r="C14" s="8">
        <v>37.18</v>
      </c>
      <c r="D14" s="8">
        <f t="shared" si="0"/>
        <v>185.9</v>
      </c>
      <c r="E14" s="9" t="s">
        <v>236</v>
      </c>
      <c r="G14" s="37"/>
      <c r="H14" s="37"/>
      <c r="I14" s="37"/>
      <c r="J14" s="37"/>
      <c r="K14" s="37"/>
      <c r="L14" s="37"/>
    </row>
    <row r="15" spans="1:12" ht="15.75" x14ac:dyDescent="0.25">
      <c r="A15" s="7" t="s">
        <v>237</v>
      </c>
      <c r="B15" s="8">
        <v>758.88</v>
      </c>
      <c r="C15" s="8">
        <v>126.48</v>
      </c>
      <c r="D15" s="8">
        <f t="shared" si="0"/>
        <v>632.4</v>
      </c>
      <c r="E15" s="9" t="s">
        <v>238</v>
      </c>
      <c r="G15" s="37"/>
      <c r="H15" s="37"/>
      <c r="I15" s="37"/>
      <c r="J15" s="37"/>
      <c r="K15" s="37"/>
      <c r="L15" s="37"/>
    </row>
    <row r="16" spans="1:12" ht="15.75" x14ac:dyDescent="0.25">
      <c r="A16" s="7" t="s">
        <v>239</v>
      </c>
      <c r="B16" s="8">
        <v>45</v>
      </c>
      <c r="C16" s="8">
        <v>0</v>
      </c>
      <c r="D16" s="8">
        <f t="shared" si="0"/>
        <v>45</v>
      </c>
      <c r="E16" s="9" t="s">
        <v>240</v>
      </c>
      <c r="G16" s="37"/>
      <c r="H16" s="37"/>
      <c r="I16" s="37"/>
      <c r="J16" s="37"/>
      <c r="K16" s="37"/>
      <c r="L16" s="37"/>
    </row>
    <row r="17" spans="1:12" ht="15.75" x14ac:dyDescent="0.25">
      <c r="A17" s="7" t="s">
        <v>241</v>
      </c>
      <c r="B17" s="8">
        <v>1200</v>
      </c>
      <c r="C17" s="8">
        <v>200</v>
      </c>
      <c r="D17" s="8">
        <f t="shared" si="0"/>
        <v>1000</v>
      </c>
      <c r="E17" s="9" t="s">
        <v>242</v>
      </c>
      <c r="G17" s="37"/>
      <c r="H17" s="37"/>
      <c r="I17" s="37"/>
      <c r="J17" s="37"/>
      <c r="K17" s="37"/>
      <c r="L17" s="37"/>
    </row>
    <row r="18" spans="1:12" ht="15.75" x14ac:dyDescent="0.25">
      <c r="A18" s="7" t="s">
        <v>243</v>
      </c>
      <c r="B18" s="8">
        <v>720.38</v>
      </c>
      <c r="C18" s="8">
        <v>120.06</v>
      </c>
      <c r="D18" s="8">
        <f t="shared" si="0"/>
        <v>600.31999999999994</v>
      </c>
      <c r="E18" s="9" t="s">
        <v>244</v>
      </c>
      <c r="G18" s="37"/>
      <c r="H18" s="37"/>
      <c r="I18" s="37"/>
      <c r="J18" s="37"/>
      <c r="K18" s="37"/>
      <c r="L18" s="37"/>
    </row>
    <row r="19" spans="1:12" ht="15.75" x14ac:dyDescent="0.25">
      <c r="A19" s="7" t="s">
        <v>245</v>
      </c>
      <c r="B19" s="8">
        <v>60</v>
      </c>
      <c r="C19" s="8">
        <v>10</v>
      </c>
      <c r="D19" s="8">
        <f t="shared" si="0"/>
        <v>50</v>
      </c>
      <c r="E19" s="9" t="s">
        <v>246</v>
      </c>
      <c r="G19" s="37"/>
      <c r="H19" s="37"/>
      <c r="I19" s="37"/>
      <c r="J19" s="37"/>
      <c r="K19" s="37"/>
      <c r="L19" s="37"/>
    </row>
    <row r="20" spans="1:12" ht="15.75" x14ac:dyDescent="0.25">
      <c r="A20" s="7" t="s">
        <v>247</v>
      </c>
      <c r="B20" s="8">
        <v>600</v>
      </c>
      <c r="C20" s="8">
        <v>100</v>
      </c>
      <c r="D20" s="8">
        <f t="shared" si="0"/>
        <v>500</v>
      </c>
      <c r="E20" s="9" t="s">
        <v>248</v>
      </c>
      <c r="G20" s="37"/>
      <c r="H20" s="37"/>
      <c r="I20" s="37"/>
      <c r="J20" s="37"/>
      <c r="K20" s="37"/>
      <c r="L20" s="37"/>
    </row>
    <row r="21" spans="1:12" ht="15.75" x14ac:dyDescent="0.25">
      <c r="A21" s="7" t="s">
        <v>249</v>
      </c>
      <c r="B21" s="8">
        <v>90</v>
      </c>
      <c r="C21" s="8">
        <v>14</v>
      </c>
      <c r="D21" s="8">
        <f t="shared" si="0"/>
        <v>76</v>
      </c>
      <c r="E21" s="9" t="s">
        <v>250</v>
      </c>
      <c r="G21" s="37"/>
      <c r="H21" s="37"/>
      <c r="I21" s="37"/>
      <c r="J21" s="37"/>
      <c r="K21" s="37"/>
      <c r="L21" s="37"/>
    </row>
    <row r="22" spans="1:12" ht="15.75" x14ac:dyDescent="0.25">
      <c r="A22" s="7" t="s">
        <v>251</v>
      </c>
      <c r="B22" s="8">
        <v>32.82</v>
      </c>
      <c r="C22" s="8">
        <v>5.47</v>
      </c>
      <c r="D22" s="8">
        <f t="shared" si="0"/>
        <v>27.35</v>
      </c>
      <c r="E22" s="9" t="s">
        <v>252</v>
      </c>
      <c r="G22" s="52"/>
      <c r="H22" s="37"/>
      <c r="I22" s="37"/>
      <c r="J22" s="37"/>
      <c r="K22" s="37"/>
      <c r="L22" s="37"/>
    </row>
    <row r="23" spans="1:12" ht="15.75" x14ac:dyDescent="0.25">
      <c r="A23" s="7" t="s">
        <v>253</v>
      </c>
      <c r="B23" s="8">
        <v>30</v>
      </c>
      <c r="C23" s="8">
        <v>5</v>
      </c>
      <c r="D23" s="8">
        <f t="shared" si="0"/>
        <v>25</v>
      </c>
      <c r="E23" s="9" t="s">
        <v>254</v>
      </c>
      <c r="G23" s="52"/>
      <c r="H23" s="37"/>
      <c r="I23" s="37"/>
      <c r="J23" s="37"/>
      <c r="K23" s="37"/>
      <c r="L23" s="37"/>
    </row>
    <row r="24" spans="1:12" ht="15.75" x14ac:dyDescent="0.25">
      <c r="A24" s="7" t="s">
        <v>255</v>
      </c>
      <c r="B24" s="8">
        <v>30</v>
      </c>
      <c r="C24" s="8">
        <v>5</v>
      </c>
      <c r="D24" s="8">
        <f t="shared" si="0"/>
        <v>25</v>
      </c>
      <c r="E24" s="9" t="s">
        <v>256</v>
      </c>
      <c r="G24" s="37"/>
      <c r="H24" s="37"/>
      <c r="I24" s="37"/>
      <c r="J24" s="37"/>
      <c r="K24" s="37"/>
      <c r="L24" s="37"/>
    </row>
    <row r="25" spans="1:12" ht="15.75" x14ac:dyDescent="0.25">
      <c r="A25" s="7" t="s">
        <v>257</v>
      </c>
      <c r="B25" s="8">
        <v>1296</v>
      </c>
      <c r="C25" s="8">
        <v>216</v>
      </c>
      <c r="D25" s="8">
        <f t="shared" si="0"/>
        <v>1080</v>
      </c>
      <c r="E25" s="9" t="s">
        <v>258</v>
      </c>
      <c r="G25" s="37"/>
      <c r="H25" s="37"/>
      <c r="I25" s="37"/>
      <c r="J25" s="37"/>
      <c r="K25" s="37"/>
      <c r="L25" s="37"/>
    </row>
    <row r="26" spans="1:12" ht="15.75" x14ac:dyDescent="0.25">
      <c r="A26" s="7" t="s">
        <v>259</v>
      </c>
      <c r="B26" s="8">
        <v>25.51</v>
      </c>
      <c r="C26" s="8">
        <v>4.25</v>
      </c>
      <c r="D26" s="8">
        <f t="shared" si="0"/>
        <v>21.26</v>
      </c>
      <c r="E26" s="9" t="s">
        <v>260</v>
      </c>
      <c r="F26" s="46"/>
      <c r="G26" s="37"/>
      <c r="H26" s="37"/>
      <c r="I26" s="37"/>
      <c r="J26" s="37"/>
      <c r="K26" s="37"/>
      <c r="L26" s="37"/>
    </row>
    <row r="27" spans="1:12" ht="15.75" x14ac:dyDescent="0.25">
      <c r="A27" s="7">
        <v>6443</v>
      </c>
      <c r="B27" s="8">
        <v>20.64</v>
      </c>
      <c r="C27" s="8">
        <v>3.44</v>
      </c>
      <c r="D27" s="8">
        <f t="shared" si="0"/>
        <v>17.2</v>
      </c>
      <c r="E27" s="9" t="s">
        <v>261</v>
      </c>
      <c r="G27" s="37"/>
      <c r="H27" s="37"/>
      <c r="I27" s="37"/>
      <c r="J27" s="37"/>
      <c r="K27" s="37"/>
      <c r="L27" s="37"/>
    </row>
    <row r="28" spans="1:12" ht="15.75" x14ac:dyDescent="0.25">
      <c r="A28" s="7">
        <v>6444</v>
      </c>
      <c r="B28" s="8">
        <v>28.55</v>
      </c>
      <c r="C28" s="8">
        <v>4.76</v>
      </c>
      <c r="D28" s="8">
        <f t="shared" si="0"/>
        <v>23.79</v>
      </c>
      <c r="E28" s="9" t="s">
        <v>262</v>
      </c>
      <c r="G28" s="37"/>
      <c r="H28" s="37"/>
      <c r="I28" s="37"/>
      <c r="J28" s="37"/>
      <c r="K28" s="37"/>
      <c r="L28" s="37"/>
    </row>
    <row r="29" spans="1:12" ht="15.75" x14ac:dyDescent="0.25">
      <c r="A29" s="7">
        <v>6445</v>
      </c>
      <c r="B29" s="8">
        <v>4.5</v>
      </c>
      <c r="C29" s="8">
        <v>0.75</v>
      </c>
      <c r="D29" s="8">
        <f t="shared" si="0"/>
        <v>3.75</v>
      </c>
      <c r="E29" s="9" t="s">
        <v>263</v>
      </c>
      <c r="G29" s="37"/>
      <c r="H29" s="37"/>
      <c r="I29" s="37"/>
      <c r="J29" s="37"/>
      <c r="K29" s="37"/>
      <c r="L29" s="37"/>
    </row>
    <row r="30" spans="1:12" ht="15.75" x14ac:dyDescent="0.25">
      <c r="A30" s="7">
        <v>6446</v>
      </c>
      <c r="B30" s="8">
        <v>100</v>
      </c>
      <c r="C30" s="8">
        <v>0</v>
      </c>
      <c r="D30" s="8">
        <f t="shared" si="0"/>
        <v>100</v>
      </c>
      <c r="E30" s="9" t="s">
        <v>264</v>
      </c>
      <c r="G30" s="37"/>
      <c r="H30" s="37"/>
      <c r="I30" s="37"/>
      <c r="J30" s="37"/>
      <c r="K30" s="37"/>
      <c r="L30" s="37"/>
    </row>
    <row r="31" spans="1:12" ht="15.75" x14ac:dyDescent="0.25">
      <c r="A31" s="7">
        <v>6447</v>
      </c>
      <c r="B31" s="8">
        <v>2293.9899999999998</v>
      </c>
      <c r="C31" s="8">
        <v>382.33</v>
      </c>
      <c r="D31" s="8">
        <f>B31-C31</f>
        <v>1911.6599999999999</v>
      </c>
      <c r="E31" s="9" t="s">
        <v>265</v>
      </c>
      <c r="G31" s="37"/>
      <c r="H31" s="37"/>
      <c r="I31" s="37"/>
      <c r="J31" s="37"/>
      <c r="K31" s="37"/>
      <c r="L31" s="37"/>
    </row>
    <row r="32" spans="1:12" ht="15.75" x14ac:dyDescent="0.25">
      <c r="A32" s="7">
        <v>6448</v>
      </c>
      <c r="B32" s="8">
        <v>188.25</v>
      </c>
      <c r="C32" s="8">
        <v>31.37</v>
      </c>
      <c r="D32" s="8">
        <f t="shared" si="0"/>
        <v>156.88</v>
      </c>
      <c r="E32" s="9" t="s">
        <v>266</v>
      </c>
      <c r="G32" s="37"/>
      <c r="H32" s="37"/>
      <c r="I32" s="37"/>
      <c r="J32" s="37"/>
      <c r="K32" s="37"/>
      <c r="L32" s="37"/>
    </row>
    <row r="33" spans="1:5" ht="15.75" x14ac:dyDescent="0.25">
      <c r="A33" s="7"/>
      <c r="B33" s="8">
        <v>11021.89</v>
      </c>
      <c r="C33" s="8"/>
      <c r="D33" s="8">
        <f t="shared" si="0"/>
        <v>11021.89</v>
      </c>
      <c r="E33" s="9" t="s">
        <v>5</v>
      </c>
    </row>
    <row r="34" spans="1:5" ht="15.75" x14ac:dyDescent="0.25">
      <c r="A34" s="7">
        <v>6449</v>
      </c>
      <c r="B34" s="8">
        <v>3042.12</v>
      </c>
      <c r="C34" s="8"/>
      <c r="D34" s="8">
        <f t="shared" si="0"/>
        <v>3042.12</v>
      </c>
      <c r="E34" s="9" t="s">
        <v>11</v>
      </c>
    </row>
    <row r="35" spans="1:5" ht="15.75" x14ac:dyDescent="0.25">
      <c r="A35" s="7" t="s">
        <v>267</v>
      </c>
      <c r="B35" s="8">
        <v>4432.47</v>
      </c>
      <c r="C35" s="8"/>
      <c r="D35" s="8">
        <f t="shared" si="0"/>
        <v>4432.47</v>
      </c>
      <c r="E35" s="9" t="s">
        <v>6</v>
      </c>
    </row>
    <row r="36" spans="1:5" ht="15.75" x14ac:dyDescent="0.25">
      <c r="A36" s="7" t="s">
        <v>7</v>
      </c>
      <c r="B36" s="8">
        <v>11.99</v>
      </c>
      <c r="C36" s="8">
        <v>0</v>
      </c>
      <c r="D36" s="8">
        <f t="shared" si="0"/>
        <v>11.99</v>
      </c>
      <c r="E36" s="9" t="s">
        <v>51</v>
      </c>
    </row>
    <row r="37" spans="1:5" ht="15.75" x14ac:dyDescent="0.25">
      <c r="A37" s="21"/>
      <c r="B37" s="8">
        <f>SUM(B4:B36)</f>
        <v>28545.93</v>
      </c>
      <c r="C37" s="8">
        <f>SUM(C4:C36)</f>
        <v>1640.7599999999998</v>
      </c>
      <c r="D37" s="8">
        <f>SUM(D4:D36)</f>
        <v>26905.17</v>
      </c>
      <c r="E37" s="9"/>
    </row>
    <row r="38" spans="1:5" x14ac:dyDescent="0.25">
      <c r="E38" s="46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F0AF5-CCC9-42AB-B1EB-E55976377110}">
  <dimension ref="A1:L47"/>
  <sheetViews>
    <sheetView tabSelected="1" workbookViewId="0">
      <selection activeCell="E16" sqref="E16"/>
    </sheetView>
  </sheetViews>
  <sheetFormatPr defaultRowHeight="15" x14ac:dyDescent="0.25"/>
  <cols>
    <col min="1" max="1" width="13.85546875" style="48" customWidth="1"/>
    <col min="2" max="3" width="9.5703125" style="46" bestFit="1" customWidth="1"/>
    <col min="4" max="4" width="10.7109375" style="35" bestFit="1" customWidth="1"/>
    <col min="5" max="5" width="71" style="35" customWidth="1"/>
    <col min="6" max="16384" width="9.140625" style="35"/>
  </cols>
  <sheetData>
    <row r="1" spans="1:12" ht="15.75" x14ac:dyDescent="0.25">
      <c r="A1" s="53" t="s">
        <v>0</v>
      </c>
      <c r="B1" s="53"/>
      <c r="C1" s="53"/>
      <c r="D1" s="53"/>
      <c r="E1" s="37"/>
    </row>
    <row r="2" spans="1:12" ht="15.75" x14ac:dyDescent="0.25">
      <c r="A2" s="51" t="s">
        <v>327</v>
      </c>
      <c r="B2" s="39"/>
      <c r="C2" s="39"/>
      <c r="D2" s="39"/>
      <c r="E2" s="40"/>
    </row>
    <row r="3" spans="1:12" ht="31.5" x14ac:dyDescent="0.25">
      <c r="A3" s="41" t="s">
        <v>13</v>
      </c>
      <c r="B3" s="42" t="s">
        <v>1</v>
      </c>
      <c r="C3" s="42" t="s">
        <v>2</v>
      </c>
      <c r="D3" s="42" t="s">
        <v>3</v>
      </c>
      <c r="E3" s="43" t="s">
        <v>4</v>
      </c>
      <c r="F3" s="40"/>
      <c r="G3" s="40"/>
      <c r="H3" s="40"/>
      <c r="I3" s="40"/>
      <c r="J3" s="40"/>
      <c r="K3" s="40"/>
      <c r="L3" s="40"/>
    </row>
    <row r="4" spans="1:12" ht="15.75" x14ac:dyDescent="0.25">
      <c r="A4" s="7" t="s">
        <v>8</v>
      </c>
      <c r="B4" s="8">
        <v>18.25</v>
      </c>
      <c r="C4" s="8">
        <v>3.04</v>
      </c>
      <c r="D4" s="8">
        <f>B4-C4</f>
        <v>15.21</v>
      </c>
      <c r="E4" s="9" t="s">
        <v>269</v>
      </c>
      <c r="G4" s="37"/>
      <c r="H4" s="37"/>
      <c r="I4" s="37"/>
      <c r="J4" s="37"/>
      <c r="K4" s="37"/>
      <c r="L4" s="37"/>
    </row>
    <row r="5" spans="1:12" ht="15.75" x14ac:dyDescent="0.25">
      <c r="A5" s="7" t="s">
        <v>8</v>
      </c>
      <c r="B5" s="8">
        <v>11.99</v>
      </c>
      <c r="C5" s="8">
        <v>0</v>
      </c>
      <c r="D5" s="8">
        <f t="shared" ref="D5:D43" si="0">B5-C5</f>
        <v>11.99</v>
      </c>
      <c r="E5" s="9" t="s">
        <v>51</v>
      </c>
      <c r="G5" s="37"/>
      <c r="H5" s="37"/>
      <c r="I5" s="37"/>
      <c r="J5" s="37"/>
      <c r="K5" s="37"/>
      <c r="L5" s="37"/>
    </row>
    <row r="6" spans="1:12" ht="15.75" x14ac:dyDescent="0.25">
      <c r="A6" s="7" t="s">
        <v>8</v>
      </c>
      <c r="B6" s="8">
        <v>3</v>
      </c>
      <c r="C6" s="8">
        <v>0</v>
      </c>
      <c r="D6" s="8">
        <f t="shared" si="0"/>
        <v>3</v>
      </c>
      <c r="E6" s="9" t="s">
        <v>270</v>
      </c>
      <c r="G6" s="37"/>
      <c r="H6" s="37"/>
      <c r="I6" s="37"/>
      <c r="J6" s="37"/>
      <c r="K6" s="37"/>
      <c r="L6" s="37"/>
    </row>
    <row r="7" spans="1:12" ht="15.75" x14ac:dyDescent="0.25">
      <c r="A7" s="7" t="s">
        <v>7</v>
      </c>
      <c r="B7" s="8">
        <v>75.540000000000006</v>
      </c>
      <c r="C7" s="8">
        <v>0</v>
      </c>
      <c r="D7" s="8">
        <f t="shared" si="0"/>
        <v>75.540000000000006</v>
      </c>
      <c r="E7" s="9" t="s">
        <v>271</v>
      </c>
      <c r="G7" s="37"/>
      <c r="H7" s="37"/>
      <c r="I7" s="37"/>
      <c r="J7" s="37"/>
      <c r="K7" s="37"/>
      <c r="L7" s="37"/>
    </row>
    <row r="8" spans="1:12" ht="15.75" x14ac:dyDescent="0.25">
      <c r="A8" s="7" t="s">
        <v>7</v>
      </c>
      <c r="B8" s="8">
        <v>58.4</v>
      </c>
      <c r="C8" s="8">
        <v>2.78</v>
      </c>
      <c r="D8" s="8">
        <f>B8-C8</f>
        <v>55.62</v>
      </c>
      <c r="E8" s="9" t="s">
        <v>272</v>
      </c>
    </row>
    <row r="9" spans="1:12" ht="15.75" x14ac:dyDescent="0.25">
      <c r="A9" s="7" t="s">
        <v>7</v>
      </c>
      <c r="B9" s="8">
        <v>61.61</v>
      </c>
      <c r="C9" s="8">
        <v>2.93</v>
      </c>
      <c r="D9" s="8">
        <f>B9-C9</f>
        <v>58.68</v>
      </c>
      <c r="E9" s="9" t="s">
        <v>273</v>
      </c>
    </row>
    <row r="10" spans="1:12" ht="15.75" x14ac:dyDescent="0.25">
      <c r="A10" s="7" t="s">
        <v>7</v>
      </c>
      <c r="B10" s="8">
        <v>180</v>
      </c>
      <c r="C10" s="8">
        <v>30</v>
      </c>
      <c r="D10" s="8">
        <f t="shared" si="0"/>
        <v>150</v>
      </c>
      <c r="E10" s="9" t="s">
        <v>274</v>
      </c>
    </row>
    <row r="11" spans="1:12" ht="15.75" x14ac:dyDescent="0.25">
      <c r="A11" s="7" t="s">
        <v>7</v>
      </c>
      <c r="B11" s="8">
        <v>35.26</v>
      </c>
      <c r="C11" s="8">
        <v>1.68</v>
      </c>
      <c r="D11" s="8">
        <f t="shared" si="0"/>
        <v>33.58</v>
      </c>
      <c r="E11" s="9" t="s">
        <v>275</v>
      </c>
      <c r="G11" s="37"/>
      <c r="H11" s="37"/>
      <c r="I11" s="37"/>
      <c r="J11" s="37"/>
      <c r="K11" s="37"/>
      <c r="L11" s="37"/>
    </row>
    <row r="12" spans="1:12" ht="15.75" x14ac:dyDescent="0.25">
      <c r="A12" s="7" t="s">
        <v>7</v>
      </c>
      <c r="B12" s="8">
        <v>312</v>
      </c>
      <c r="C12" s="8">
        <v>52</v>
      </c>
      <c r="D12" s="8">
        <f t="shared" si="0"/>
        <v>260</v>
      </c>
      <c r="E12" s="9" t="s">
        <v>114</v>
      </c>
      <c r="G12" s="37"/>
      <c r="H12" s="37"/>
      <c r="I12" s="37"/>
      <c r="J12" s="37"/>
      <c r="K12" s="37"/>
      <c r="L12" s="37"/>
    </row>
    <row r="13" spans="1:12" ht="15.75" x14ac:dyDescent="0.25">
      <c r="A13" s="7" t="s">
        <v>276</v>
      </c>
      <c r="B13" s="8">
        <v>174</v>
      </c>
      <c r="C13" s="8">
        <v>29</v>
      </c>
      <c r="D13" s="8">
        <f t="shared" si="0"/>
        <v>145</v>
      </c>
      <c r="E13" s="9" t="s">
        <v>277</v>
      </c>
      <c r="G13" s="37"/>
      <c r="H13" s="37"/>
      <c r="I13" s="37"/>
      <c r="J13" s="37"/>
      <c r="K13" s="37"/>
      <c r="L13" s="37"/>
    </row>
    <row r="14" spans="1:12" ht="15.75" x14ac:dyDescent="0.25">
      <c r="A14" s="7" t="s">
        <v>278</v>
      </c>
      <c r="B14" s="8">
        <v>132.36000000000001</v>
      </c>
      <c r="C14" s="8">
        <v>22.06</v>
      </c>
      <c r="D14" s="8">
        <f t="shared" si="0"/>
        <v>110.30000000000001</v>
      </c>
      <c r="E14" s="9" t="s">
        <v>279</v>
      </c>
    </row>
    <row r="15" spans="1:12" ht="15.75" x14ac:dyDescent="0.25">
      <c r="A15" s="7" t="s">
        <v>280</v>
      </c>
      <c r="B15" s="8">
        <v>403.68</v>
      </c>
      <c r="C15" s="8">
        <v>67.28</v>
      </c>
      <c r="D15" s="8">
        <f t="shared" si="0"/>
        <v>336.4</v>
      </c>
      <c r="E15" s="9" t="s">
        <v>281</v>
      </c>
      <c r="G15" s="37"/>
      <c r="H15" s="37"/>
      <c r="I15" s="37"/>
      <c r="J15" s="37"/>
      <c r="K15" s="37"/>
      <c r="L15" s="37"/>
    </row>
    <row r="16" spans="1:12" ht="15.75" x14ac:dyDescent="0.25">
      <c r="A16" s="7" t="s">
        <v>282</v>
      </c>
      <c r="B16" s="8">
        <v>558.54</v>
      </c>
      <c r="C16" s="8">
        <v>93.09</v>
      </c>
      <c r="D16" s="8">
        <f t="shared" si="0"/>
        <v>465.44999999999993</v>
      </c>
      <c r="E16" s="9" t="s">
        <v>283</v>
      </c>
      <c r="G16" s="37"/>
      <c r="H16" s="37"/>
      <c r="I16" s="37"/>
      <c r="J16" s="37"/>
      <c r="K16" s="37"/>
      <c r="L16" s="37"/>
    </row>
    <row r="17" spans="1:12" ht="15.75" x14ac:dyDescent="0.25">
      <c r="A17" s="7" t="s">
        <v>284</v>
      </c>
      <c r="B17" s="8">
        <v>364.8</v>
      </c>
      <c r="C17" s="8">
        <v>60.8</v>
      </c>
      <c r="D17" s="8">
        <f t="shared" si="0"/>
        <v>304</v>
      </c>
      <c r="E17" s="55" t="s">
        <v>285</v>
      </c>
      <c r="G17" s="37"/>
      <c r="H17" s="37"/>
      <c r="I17" s="37"/>
      <c r="J17" s="37"/>
      <c r="K17" s="37"/>
      <c r="L17" s="37"/>
    </row>
    <row r="18" spans="1:12" ht="15.75" x14ac:dyDescent="0.25">
      <c r="A18" s="7" t="s">
        <v>286</v>
      </c>
      <c r="B18" s="8">
        <v>420</v>
      </c>
      <c r="C18" s="8">
        <v>70</v>
      </c>
      <c r="D18" s="8">
        <f t="shared" si="0"/>
        <v>350</v>
      </c>
      <c r="E18" s="9" t="s">
        <v>287</v>
      </c>
      <c r="G18" s="37"/>
      <c r="H18" s="37"/>
      <c r="I18" s="37"/>
      <c r="J18" s="37"/>
      <c r="K18" s="37"/>
      <c r="L18" s="37"/>
    </row>
    <row r="19" spans="1:12" ht="15.75" x14ac:dyDescent="0.25">
      <c r="A19" s="7" t="s">
        <v>288</v>
      </c>
      <c r="B19" s="8">
        <v>288</v>
      </c>
      <c r="C19" s="8">
        <v>48</v>
      </c>
      <c r="D19" s="8">
        <f t="shared" si="0"/>
        <v>240</v>
      </c>
      <c r="E19" s="9" t="s">
        <v>289</v>
      </c>
      <c r="G19" s="37"/>
      <c r="H19" s="37"/>
      <c r="I19" s="37"/>
      <c r="J19" s="37"/>
      <c r="K19" s="37"/>
      <c r="L19" s="37"/>
    </row>
    <row r="20" spans="1:12" ht="15.75" x14ac:dyDescent="0.25">
      <c r="A20" s="7" t="s">
        <v>290</v>
      </c>
      <c r="B20" s="8">
        <v>30</v>
      </c>
      <c r="C20" s="8">
        <v>0</v>
      </c>
      <c r="D20" s="8">
        <f t="shared" si="0"/>
        <v>30</v>
      </c>
      <c r="E20" s="9" t="s">
        <v>291</v>
      </c>
      <c r="G20" s="37"/>
      <c r="H20" s="37"/>
      <c r="I20" s="37"/>
      <c r="J20" s="37"/>
      <c r="K20" s="37"/>
      <c r="L20" s="37"/>
    </row>
    <row r="21" spans="1:12" ht="15.75" x14ac:dyDescent="0.25">
      <c r="A21" s="7" t="s">
        <v>292</v>
      </c>
      <c r="B21" s="8">
        <v>40</v>
      </c>
      <c r="C21" s="8">
        <v>0</v>
      </c>
      <c r="D21" s="8">
        <f t="shared" si="0"/>
        <v>40</v>
      </c>
      <c r="E21" s="9" t="s">
        <v>157</v>
      </c>
      <c r="G21" s="37"/>
      <c r="H21" s="37"/>
      <c r="I21" s="37"/>
      <c r="J21" s="37"/>
      <c r="K21" s="37"/>
      <c r="L21" s="37"/>
    </row>
    <row r="22" spans="1:12" ht="15.75" x14ac:dyDescent="0.25">
      <c r="A22" s="7" t="s">
        <v>293</v>
      </c>
      <c r="B22" s="8">
        <v>27</v>
      </c>
      <c r="C22" s="8">
        <v>4.5</v>
      </c>
      <c r="D22" s="8">
        <f t="shared" si="0"/>
        <v>22.5</v>
      </c>
      <c r="E22" s="9" t="s">
        <v>294</v>
      </c>
      <c r="G22" s="37"/>
      <c r="H22" s="37"/>
      <c r="I22" s="37"/>
      <c r="J22" s="37"/>
      <c r="K22" s="37"/>
      <c r="L22" s="37"/>
    </row>
    <row r="23" spans="1:12" ht="15.75" x14ac:dyDescent="0.25">
      <c r="A23" s="7" t="s">
        <v>295</v>
      </c>
      <c r="B23" s="8">
        <v>157.4</v>
      </c>
      <c r="C23" s="8">
        <v>26.23</v>
      </c>
      <c r="D23" s="8">
        <f t="shared" si="0"/>
        <v>131.17000000000002</v>
      </c>
      <c r="E23" s="9" t="s">
        <v>296</v>
      </c>
      <c r="G23" s="37"/>
      <c r="H23" s="37"/>
      <c r="I23" s="37"/>
      <c r="J23" s="37"/>
      <c r="K23" s="37"/>
      <c r="L23" s="37"/>
    </row>
    <row r="24" spans="1:12" ht="15.75" x14ac:dyDescent="0.25">
      <c r="A24" s="7" t="s">
        <v>297</v>
      </c>
      <c r="B24" s="8">
        <v>101.94</v>
      </c>
      <c r="C24" s="8">
        <v>16.989999999999998</v>
      </c>
      <c r="D24" s="8">
        <f t="shared" si="0"/>
        <v>84.95</v>
      </c>
      <c r="E24" s="9" t="s">
        <v>298</v>
      </c>
      <c r="F24" s="46"/>
      <c r="G24" s="37"/>
      <c r="H24" s="37"/>
      <c r="I24" s="37"/>
      <c r="J24" s="37"/>
      <c r="K24" s="37"/>
      <c r="L24" s="37"/>
    </row>
    <row r="25" spans="1:12" ht="15.75" x14ac:dyDescent="0.25">
      <c r="A25" s="7" t="s">
        <v>299</v>
      </c>
      <c r="B25" s="8">
        <v>24</v>
      </c>
      <c r="C25" s="8">
        <v>4</v>
      </c>
      <c r="D25" s="8">
        <f t="shared" si="0"/>
        <v>20</v>
      </c>
      <c r="E25" s="9" t="s">
        <v>300</v>
      </c>
      <c r="G25" s="37"/>
      <c r="H25" s="37"/>
      <c r="I25" s="37"/>
      <c r="J25" s="37"/>
      <c r="K25" s="37"/>
      <c r="L25" s="37"/>
    </row>
    <row r="26" spans="1:12" ht="15.75" x14ac:dyDescent="0.25">
      <c r="A26" s="7" t="s">
        <v>301</v>
      </c>
      <c r="B26" s="8">
        <v>247.5</v>
      </c>
      <c r="C26" s="8">
        <v>41.25</v>
      </c>
      <c r="D26" s="8">
        <f t="shared" si="0"/>
        <v>206.25</v>
      </c>
      <c r="E26" s="9" t="s">
        <v>302</v>
      </c>
      <c r="G26" s="37"/>
      <c r="H26" s="37"/>
      <c r="I26" s="37"/>
      <c r="J26" s="37"/>
      <c r="K26" s="37"/>
      <c r="L26" s="37"/>
    </row>
    <row r="27" spans="1:12" ht="15.75" x14ac:dyDescent="0.25">
      <c r="A27" s="7" t="s">
        <v>303</v>
      </c>
      <c r="B27" s="8">
        <v>36</v>
      </c>
      <c r="C27" s="8">
        <v>6</v>
      </c>
      <c r="D27" s="8">
        <f t="shared" si="0"/>
        <v>30</v>
      </c>
      <c r="E27" s="9" t="s">
        <v>304</v>
      </c>
      <c r="G27" s="37"/>
      <c r="H27" s="37"/>
      <c r="I27" s="37"/>
      <c r="J27" s="37"/>
      <c r="K27" s="37"/>
      <c r="L27" s="37"/>
    </row>
    <row r="28" spans="1:12" ht="15.75" x14ac:dyDescent="0.25">
      <c r="A28" s="7" t="s">
        <v>305</v>
      </c>
      <c r="B28" s="8">
        <v>70.8</v>
      </c>
      <c r="C28" s="8">
        <v>11.8</v>
      </c>
      <c r="D28" s="8">
        <f t="shared" si="0"/>
        <v>59</v>
      </c>
      <c r="E28" s="9" t="s">
        <v>306</v>
      </c>
      <c r="F28" s="46"/>
      <c r="G28" s="37"/>
      <c r="H28" s="37"/>
      <c r="I28" s="37"/>
      <c r="J28" s="37"/>
      <c r="K28" s="37"/>
      <c r="L28" s="37"/>
    </row>
    <row r="29" spans="1:12" ht="15.75" x14ac:dyDescent="0.25">
      <c r="A29" s="7" t="s">
        <v>307</v>
      </c>
      <c r="B29" s="8">
        <v>12</v>
      </c>
      <c r="C29" s="8">
        <v>2</v>
      </c>
      <c r="D29" s="8">
        <f t="shared" si="0"/>
        <v>10</v>
      </c>
      <c r="E29" s="9" t="s">
        <v>30</v>
      </c>
      <c r="G29" s="37"/>
      <c r="H29" s="37"/>
      <c r="I29" s="37"/>
      <c r="J29" s="37"/>
      <c r="K29" s="37"/>
      <c r="L29" s="37"/>
    </row>
    <row r="30" spans="1:12" ht="15.75" x14ac:dyDescent="0.25">
      <c r="A30" s="7" t="s">
        <v>308</v>
      </c>
      <c r="B30" s="8">
        <v>123</v>
      </c>
      <c r="C30" s="8">
        <v>20.5</v>
      </c>
      <c r="D30" s="8">
        <f t="shared" si="0"/>
        <v>102.5</v>
      </c>
      <c r="E30" s="9" t="s">
        <v>309</v>
      </c>
      <c r="F30" s="46"/>
      <c r="G30" s="37"/>
      <c r="H30" s="37"/>
      <c r="I30" s="37"/>
      <c r="J30" s="37"/>
      <c r="K30" s="37"/>
      <c r="L30" s="37"/>
    </row>
    <row r="31" spans="1:12" ht="15.75" x14ac:dyDescent="0.25">
      <c r="A31" s="7" t="s">
        <v>310</v>
      </c>
      <c r="B31" s="8">
        <v>46.29</v>
      </c>
      <c r="C31" s="8">
        <v>1.79</v>
      </c>
      <c r="D31" s="8">
        <f t="shared" si="0"/>
        <v>44.5</v>
      </c>
      <c r="E31" s="9" t="s">
        <v>311</v>
      </c>
      <c r="F31" s="46"/>
      <c r="G31" s="37"/>
      <c r="H31" s="37"/>
      <c r="I31" s="37"/>
      <c r="J31" s="37"/>
      <c r="K31" s="37"/>
      <c r="L31" s="37"/>
    </row>
    <row r="32" spans="1:12" ht="15.75" x14ac:dyDescent="0.25">
      <c r="A32" s="7" t="s">
        <v>312</v>
      </c>
      <c r="B32" s="8">
        <v>25.51</v>
      </c>
      <c r="C32" s="8">
        <v>4.25</v>
      </c>
      <c r="D32" s="8">
        <f t="shared" si="0"/>
        <v>21.26</v>
      </c>
      <c r="E32" s="9" t="s">
        <v>313</v>
      </c>
      <c r="G32" s="37"/>
      <c r="H32" s="37"/>
      <c r="I32" s="37"/>
      <c r="J32" s="37"/>
      <c r="K32" s="37"/>
      <c r="L32" s="37"/>
    </row>
    <row r="33" spans="1:12" ht="15.75" x14ac:dyDescent="0.25">
      <c r="A33" s="7">
        <v>6453</v>
      </c>
      <c r="B33" s="8">
        <v>100</v>
      </c>
      <c r="C33" s="8">
        <v>0</v>
      </c>
      <c r="D33" s="8">
        <f t="shared" si="0"/>
        <v>100</v>
      </c>
      <c r="E33" s="9" t="s">
        <v>314</v>
      </c>
      <c r="G33" s="37"/>
      <c r="H33" s="37"/>
      <c r="I33" s="37"/>
      <c r="J33" s="37"/>
      <c r="K33" s="37"/>
      <c r="L33" s="37"/>
    </row>
    <row r="34" spans="1:12" ht="15.75" x14ac:dyDescent="0.25">
      <c r="A34" s="7">
        <v>6454</v>
      </c>
      <c r="B34" s="8">
        <v>124.14</v>
      </c>
      <c r="C34" s="8">
        <v>20.69</v>
      </c>
      <c r="D34" s="8">
        <f>B34-C34</f>
        <v>103.45</v>
      </c>
      <c r="E34" s="9" t="s">
        <v>315</v>
      </c>
      <c r="G34" s="52"/>
      <c r="H34" s="37"/>
      <c r="I34" s="37"/>
      <c r="J34" s="37"/>
      <c r="K34" s="37"/>
      <c r="L34" s="37"/>
    </row>
    <row r="35" spans="1:12" ht="15.75" x14ac:dyDescent="0.25">
      <c r="A35" s="7">
        <v>6455</v>
      </c>
      <c r="B35" s="8">
        <v>176.4</v>
      </c>
      <c r="C35" s="8">
        <v>29.4</v>
      </c>
      <c r="D35" s="8">
        <f>B35-C35</f>
        <v>147</v>
      </c>
      <c r="E35" s="9" t="s">
        <v>316</v>
      </c>
      <c r="G35" s="37"/>
      <c r="H35" s="37"/>
      <c r="I35" s="37"/>
      <c r="J35" s="37"/>
      <c r="K35" s="37"/>
      <c r="L35" s="37"/>
    </row>
    <row r="36" spans="1:12" ht="15.75" x14ac:dyDescent="0.25">
      <c r="A36" s="7"/>
      <c r="B36" s="8">
        <v>11022.09</v>
      </c>
      <c r="C36" s="8">
        <v>0</v>
      </c>
      <c r="D36" s="8">
        <f t="shared" si="0"/>
        <v>11022.09</v>
      </c>
      <c r="E36" s="9" t="s">
        <v>5</v>
      </c>
      <c r="G36" s="37"/>
      <c r="H36" s="37"/>
      <c r="I36" s="37"/>
      <c r="J36" s="37"/>
      <c r="K36" s="37"/>
      <c r="L36" s="37"/>
    </row>
    <row r="37" spans="1:12" ht="15.75" x14ac:dyDescent="0.25">
      <c r="A37" s="7">
        <v>6456</v>
      </c>
      <c r="B37" s="8">
        <v>3041.92</v>
      </c>
      <c r="C37" s="8">
        <v>0</v>
      </c>
      <c r="D37" s="8">
        <f t="shared" si="0"/>
        <v>3041.92</v>
      </c>
      <c r="E37" s="9" t="s">
        <v>11</v>
      </c>
      <c r="G37" s="37"/>
      <c r="H37" s="37"/>
      <c r="I37" s="37"/>
      <c r="J37" s="37"/>
      <c r="K37" s="37"/>
      <c r="L37" s="37"/>
    </row>
    <row r="38" spans="1:12" ht="15.75" x14ac:dyDescent="0.25">
      <c r="A38" s="7">
        <v>6457</v>
      </c>
      <c r="B38" s="8">
        <v>12987</v>
      </c>
      <c r="C38" s="8">
        <v>2164.5</v>
      </c>
      <c r="D38" s="8">
        <f>B38-C38</f>
        <v>10822.5</v>
      </c>
      <c r="E38" s="9" t="s">
        <v>317</v>
      </c>
      <c r="G38" s="52"/>
      <c r="H38" s="37"/>
      <c r="I38" s="37"/>
      <c r="J38" s="37"/>
      <c r="K38" s="37"/>
      <c r="L38" s="37"/>
    </row>
    <row r="39" spans="1:12" ht="15.75" x14ac:dyDescent="0.25">
      <c r="A39" s="7">
        <v>6458</v>
      </c>
      <c r="B39" s="8">
        <v>341.29</v>
      </c>
      <c r="C39" s="8">
        <v>56.88</v>
      </c>
      <c r="D39" s="8">
        <f>B39-C39</f>
        <v>284.41000000000003</v>
      </c>
      <c r="E39" s="9" t="s">
        <v>318</v>
      </c>
      <c r="G39" s="37"/>
      <c r="H39" s="37"/>
      <c r="I39" s="37"/>
      <c r="J39" s="37"/>
      <c r="K39" s="37"/>
      <c r="L39" s="37"/>
    </row>
    <row r="40" spans="1:12" ht="15.75" x14ac:dyDescent="0.25">
      <c r="A40" s="7" t="s">
        <v>319</v>
      </c>
      <c r="B40" s="8">
        <v>4432.47</v>
      </c>
      <c r="C40" s="8">
        <v>0</v>
      </c>
      <c r="D40" s="8">
        <f t="shared" si="0"/>
        <v>4432.47</v>
      </c>
      <c r="E40" s="9" t="s">
        <v>6</v>
      </c>
      <c r="G40" s="37"/>
      <c r="H40" s="37"/>
      <c r="I40" s="37"/>
      <c r="J40" s="37"/>
      <c r="K40" s="37"/>
      <c r="L40" s="37"/>
    </row>
    <row r="41" spans="1:12" ht="15.75" x14ac:dyDescent="0.25">
      <c r="A41" s="7" t="s">
        <v>7</v>
      </c>
      <c r="B41" s="8">
        <v>180</v>
      </c>
      <c r="C41" s="8">
        <v>50</v>
      </c>
      <c r="D41" s="8">
        <f t="shared" si="0"/>
        <v>130</v>
      </c>
      <c r="E41" s="9" t="s">
        <v>320</v>
      </c>
      <c r="G41" s="37"/>
      <c r="H41" s="37"/>
      <c r="I41" s="37"/>
      <c r="J41" s="37"/>
      <c r="K41" s="37"/>
      <c r="L41" s="37"/>
    </row>
    <row r="42" spans="1:12" ht="15.75" x14ac:dyDescent="0.25">
      <c r="A42" s="7" t="s">
        <v>321</v>
      </c>
      <c r="B42" s="8">
        <v>240.96</v>
      </c>
      <c r="C42" s="8">
        <v>29.07</v>
      </c>
      <c r="D42" s="8">
        <f t="shared" si="0"/>
        <v>211.89000000000001</v>
      </c>
      <c r="E42" s="9" t="s">
        <v>322</v>
      </c>
      <c r="G42" s="37"/>
      <c r="H42" s="37"/>
      <c r="I42" s="37"/>
      <c r="J42" s="37"/>
      <c r="K42" s="37"/>
      <c r="L42" s="37"/>
    </row>
    <row r="43" spans="1:12" ht="15.75" x14ac:dyDescent="0.25">
      <c r="A43" s="7" t="s">
        <v>323</v>
      </c>
      <c r="B43" s="8">
        <v>15.3</v>
      </c>
      <c r="C43" s="8">
        <v>2.5499999999999998</v>
      </c>
      <c r="D43" s="8">
        <f t="shared" si="0"/>
        <v>12.75</v>
      </c>
      <c r="E43" s="9" t="s">
        <v>324</v>
      </c>
      <c r="G43" s="37"/>
      <c r="H43" s="37"/>
      <c r="I43" s="37"/>
      <c r="J43" s="37"/>
      <c r="K43" s="37"/>
      <c r="L43" s="37"/>
    </row>
    <row r="44" spans="1:12" ht="15.75" x14ac:dyDescent="0.25">
      <c r="A44" s="21"/>
      <c r="B44" s="8">
        <f>SUM(B4:B43)</f>
        <v>36700.44</v>
      </c>
      <c r="C44" s="8">
        <f>SUM(C4:C43)</f>
        <v>2975.0600000000004</v>
      </c>
      <c r="D44" s="8">
        <f>SUM(D4:D43)</f>
        <v>33725.379999999997</v>
      </c>
      <c r="E44" s="9"/>
    </row>
    <row r="45" spans="1:12" x14ac:dyDescent="0.25">
      <c r="E45" s="46"/>
    </row>
    <row r="46" spans="1:12" x14ac:dyDescent="0.25">
      <c r="A46" s="56" t="s">
        <v>325</v>
      </c>
    </row>
    <row r="47" spans="1:12" x14ac:dyDescent="0.25">
      <c r="A47" s="56" t="s">
        <v>326</v>
      </c>
    </row>
  </sheetData>
  <mergeCells count="1"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280A-228E-4823-9688-8236DDC9727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April</vt:lpstr>
      <vt:lpstr>May</vt:lpstr>
      <vt:lpstr>June</vt:lpstr>
      <vt:lpstr>July</vt:lpstr>
      <vt:lpstr>August</vt:lpstr>
      <vt:lpstr>September</vt:lpstr>
      <vt:lpstr>October</vt:lpstr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Samuels</dc:creator>
  <cp:lastModifiedBy>Joanne Leech</cp:lastModifiedBy>
  <cp:lastPrinted>2021-07-13T14:47:01Z</cp:lastPrinted>
  <dcterms:created xsi:type="dcterms:W3CDTF">2019-04-09T08:14:54Z</dcterms:created>
  <dcterms:modified xsi:type="dcterms:W3CDTF">2021-11-02T13:33:10Z</dcterms:modified>
</cp:coreProperties>
</file>