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ync\Main\Open Data\Expenditure 2021 - 2022\"/>
    </mc:Choice>
  </mc:AlternateContent>
  <xr:revisionPtr revIDLastSave="0" documentId="13_ncr:1_{C42F592F-88E7-4D3D-AF09-961333949BF3}" xr6:coauthVersionLast="47" xr6:coauthVersionMax="47" xr10:uidLastSave="{00000000-0000-0000-0000-000000000000}"/>
  <bookViews>
    <workbookView xWindow="-120" yWindow="-120" windowWidth="29040" windowHeight="15840" activeTab="6" xr2:uid="{59903CF2-A58E-4933-8697-C2ACFC8136E8}"/>
  </bookViews>
  <sheets>
    <sheet name="April" sheetId="2" r:id="rId1"/>
    <sheet name="May" sheetId="3" r:id="rId2"/>
    <sheet name="June" sheetId="4" r:id="rId3"/>
    <sheet name="July" sheetId="1" r:id="rId4"/>
    <sheet name="August" sheetId="5" r:id="rId5"/>
    <sheet name="September" sheetId="6" r:id="rId6"/>
    <sheet name="October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7" l="1"/>
  <c r="D16" i="7"/>
  <c r="D15" i="7"/>
  <c r="D14" i="7"/>
  <c r="C20" i="7"/>
  <c r="B20" i="7"/>
  <c r="D12" i="7"/>
  <c r="D11" i="7"/>
  <c r="D10" i="7"/>
  <c r="D8" i="7"/>
  <c r="D7" i="7"/>
  <c r="D6" i="7"/>
  <c r="D5" i="7"/>
  <c r="C14" i="6"/>
  <c r="B14" i="6"/>
  <c r="D13" i="6"/>
  <c r="D12" i="6"/>
  <c r="D11" i="6"/>
  <c r="D10" i="6"/>
  <c r="D9" i="6"/>
  <c r="D8" i="6"/>
  <c r="D7" i="6"/>
  <c r="D6" i="6"/>
  <c r="D5" i="6"/>
  <c r="D14" i="6" s="1"/>
  <c r="D20" i="7" l="1"/>
  <c r="C17" i="5" l="1"/>
  <c r="B17" i="5"/>
  <c r="D16" i="5"/>
  <c r="D15" i="5"/>
  <c r="D14" i="5"/>
  <c r="D13" i="5"/>
  <c r="D12" i="5"/>
  <c r="D11" i="5"/>
  <c r="D10" i="5"/>
  <c r="D9" i="5"/>
  <c r="D8" i="5"/>
  <c r="D7" i="5"/>
  <c r="D17" i="5" s="1"/>
  <c r="D6" i="5"/>
  <c r="D5" i="5"/>
  <c r="D6" i="1" l="1"/>
  <c r="D6" i="4"/>
  <c r="D7" i="1" l="1"/>
  <c r="D8" i="1"/>
  <c r="D11" i="1"/>
  <c r="C15" i="4"/>
  <c r="B15" i="4"/>
  <c r="D14" i="4"/>
  <c r="D13" i="4"/>
  <c r="D12" i="4"/>
  <c r="D11" i="4"/>
  <c r="D10" i="4"/>
  <c r="D9" i="4"/>
  <c r="D8" i="4"/>
  <c r="D7" i="4"/>
  <c r="D5" i="4"/>
  <c r="D9" i="1"/>
  <c r="D10" i="1"/>
  <c r="D12" i="1"/>
  <c r="D5" i="1"/>
  <c r="C12" i="3"/>
  <c r="B12" i="3"/>
  <c r="D11" i="3"/>
  <c r="D10" i="3"/>
  <c r="D9" i="3"/>
  <c r="D8" i="3"/>
  <c r="D7" i="3"/>
  <c r="D6" i="3"/>
  <c r="D5" i="3"/>
  <c r="D12" i="3" s="1"/>
  <c r="C14" i="2"/>
  <c r="B14" i="2"/>
  <c r="D13" i="2"/>
  <c r="D12" i="2"/>
  <c r="D11" i="2"/>
  <c r="D10" i="2"/>
  <c r="D9" i="2"/>
  <c r="D8" i="2"/>
  <c r="D7" i="2"/>
  <c r="D6" i="2"/>
  <c r="D5" i="2"/>
  <c r="D14" i="2" s="1"/>
  <c r="C13" i="1"/>
  <c r="B13" i="1"/>
  <c r="D15" i="4" l="1"/>
  <c r="D13" i="1"/>
</calcChain>
</file>

<file path=xl/sharedStrings.xml><?xml version="1.0" encoding="utf-8"?>
<sst xmlns="http://schemas.openxmlformats.org/spreadsheetml/2006/main" count="156" uniqueCount="68">
  <si>
    <t>Village Hall</t>
  </si>
  <si>
    <t>Cheque No</t>
  </si>
  <si>
    <t>Gross Exp</t>
  </si>
  <si>
    <t>vat</t>
  </si>
  <si>
    <t>Net</t>
  </si>
  <si>
    <t>Details</t>
  </si>
  <si>
    <t>DD</t>
  </si>
  <si>
    <t>Wages</t>
  </si>
  <si>
    <t>HMRC - Tax / NI</t>
  </si>
  <si>
    <t>LCC - pension</t>
  </si>
  <si>
    <t>Refunds</t>
  </si>
  <si>
    <t xml:space="preserve">Pending Expenditure Transactions for April 2021 </t>
  </si>
  <si>
    <t xml:space="preserve">Total Gas &amp; Power - electricity </t>
  </si>
  <si>
    <t>RCD Electrical Services (Leicester) Ltd - water heater</t>
  </si>
  <si>
    <t>FP21/2-01</t>
  </si>
  <si>
    <t>FP21/2-13</t>
  </si>
  <si>
    <r>
      <t xml:space="preserve">Blaby District Council - rates </t>
    </r>
    <r>
      <rPr>
        <sz val="11"/>
        <color rgb="FF000000"/>
        <rFont val="Times New Roman"/>
        <family val="1"/>
      </rPr>
      <t>(£6112.75 = PC 60% £3667.65 + VH 40% £2445.10)</t>
    </r>
  </si>
  <si>
    <t>ESPO - gas (£225.62 = PC 60% £135.37 + VH 40% £90.25)</t>
  </si>
  <si>
    <t xml:space="preserve">Pending Expenditure Transactions for May 2021 </t>
  </si>
  <si>
    <t>ESPO - gas (£227.03 PC 60% 136.21 + VH 40% £90.82)</t>
  </si>
  <si>
    <t>Total Gas &amp; Power - electricity</t>
  </si>
  <si>
    <t>WJG Maynard Ltd - bar auditor</t>
  </si>
  <si>
    <t>FP21/2-30-31</t>
  </si>
  <si>
    <t xml:space="preserve">Pending Expenditure Transactions for June 2021 </t>
  </si>
  <si>
    <t>Total Gas &amp; Power  - electricity</t>
  </si>
  <si>
    <t>Crown Heating Services Ltd  - annual service ageement</t>
  </si>
  <si>
    <t>System-Matic Ltd - dishwasher salt</t>
  </si>
  <si>
    <t>ESPO - gas (£170.27 PC 60% £102.16 + VH 40% £68.11)</t>
  </si>
  <si>
    <t>FP21/22-46</t>
  </si>
  <si>
    <t>FP21/22-47</t>
  </si>
  <si>
    <t>FP21/22-48-51 6420</t>
  </si>
  <si>
    <t xml:space="preserve">Pending Expenditure Transactions for July 2021 </t>
  </si>
  <si>
    <t>System-Matic Ltd - dishwasher service</t>
  </si>
  <si>
    <t>FP21/22-64</t>
  </si>
  <si>
    <t>FP21/22-65</t>
  </si>
  <si>
    <t>FP21/22-66/70 and 6429</t>
  </si>
  <si>
    <t>Waterplus - water rates (£531.88 PC 60% £308.33 + VH 40% £205.55)</t>
  </si>
  <si>
    <t xml:space="preserve"> </t>
  </si>
  <si>
    <t>ESPO - gas (£118.26 - PC 60% £70.96 VH 40% £47.30)</t>
  </si>
  <si>
    <t>ESPO - gas (PC 60% £38.79 + VH 40% £24.63)</t>
  </si>
  <si>
    <t>Waterplus - water rates (PC 60% £342.78 VH 40% £228.52)</t>
  </si>
  <si>
    <t>De-Kay Hygiene Solutions Ltd - beer line cleaner</t>
  </si>
  <si>
    <t>Matthew Clark - bar takings</t>
  </si>
  <si>
    <t>FP21/22-71-72</t>
  </si>
  <si>
    <t xml:space="preserve">Expenditure Transactions for August 2021 </t>
  </si>
  <si>
    <t>Matthew Clark Bibendum Ltd - bar supplies</t>
  </si>
  <si>
    <t>FP21/22-86</t>
  </si>
  <si>
    <t>FP21/22-87-88</t>
  </si>
  <si>
    <t>Wages for August</t>
  </si>
  <si>
    <t>HMRC - Tax/NI for bar staff/caretaker</t>
  </si>
  <si>
    <t>FP21/22-91 &amp; 6442</t>
  </si>
  <si>
    <t>ESPO - gas (PC 60% £35.26 &amp; VH 40% £23.50)</t>
  </si>
  <si>
    <t>FP21/22-108</t>
  </si>
  <si>
    <t>Blaby District Council - premises licence</t>
  </si>
  <si>
    <t>FP21/22-107</t>
  </si>
  <si>
    <t>FP21/22-109 &amp;110</t>
  </si>
  <si>
    <t xml:space="preserve">Expenditure Transactions for September 2021 </t>
  </si>
  <si>
    <t>Wages for September</t>
  </si>
  <si>
    <t>FP21/22-111/13</t>
  </si>
  <si>
    <t>Total Energies (electricity)</t>
  </si>
  <si>
    <t>ESPO - gas (PC 60% £35.26 / VH 40% £23.50)</t>
  </si>
  <si>
    <t>WJG Maynard Ltd t/a John Maynard Stocktaking</t>
  </si>
  <si>
    <t>FP21/22-114/5</t>
  </si>
  <si>
    <t>Blaby District Council - Temporary Events Notice</t>
  </si>
  <si>
    <t xml:space="preserve">Expenditure Transactions for October 2021 </t>
  </si>
  <si>
    <t>Total Energies - electricity</t>
  </si>
  <si>
    <t>FP21/22-138</t>
  </si>
  <si>
    <t>FP21/22-139/140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</si>
</sst>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2" fillId="0" borderId="1" xfId="0" applyNumberFormat="1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2" fontId="2" fillId="0" borderId="0" xfId="0" applyNumberFormat="1" applyFont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2" fillId="0" borderId="0" xfId="0" applyFont="1" applyFill="1" applyBorder="1"/>
    <xf numFmtId="0" fontId="10" fillId="0" borderId="0" xfId="0" applyFont="1"/>
    <xf numFmtId="0" fontId="0" fillId="0" borderId="1" xfId="0" applyBorder="1"/>
    <xf numFmtId="2" fontId="0" fillId="0" borderId="1" xfId="0" applyNumberFormat="1" applyBorder="1"/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4472-29A3-4F2B-9472-672A72D13CA9}">
  <dimension ref="A1:E14"/>
  <sheetViews>
    <sheetView topLeftCell="A4" zoomScale="166" zoomScaleNormal="166" workbookViewId="0">
      <selection activeCell="E12" sqref="E12"/>
    </sheetView>
  </sheetViews>
  <sheetFormatPr defaultRowHeight="15" x14ac:dyDescent="0.25"/>
  <cols>
    <col min="1" max="1" width="11.42578125" customWidth="1"/>
    <col min="3" max="3" width="8.42578125" customWidth="1"/>
    <col min="5" max="5" width="69.5703125" customWidth="1"/>
  </cols>
  <sheetData>
    <row r="1" spans="1:5" ht="15.75" x14ac:dyDescent="0.25">
      <c r="A1" s="1" t="s">
        <v>0</v>
      </c>
      <c r="B1" s="2"/>
      <c r="C1" s="2"/>
      <c r="D1" s="2"/>
      <c r="E1" s="9"/>
    </row>
    <row r="2" spans="1:5" ht="15.75" x14ac:dyDescent="0.25">
      <c r="A2" s="1" t="s">
        <v>11</v>
      </c>
      <c r="B2" s="2"/>
      <c r="C2" s="2"/>
      <c r="D2" s="2"/>
      <c r="E2" s="1"/>
    </row>
    <row r="3" spans="1:5" ht="15.75" x14ac:dyDescent="0.25">
      <c r="A3" s="9"/>
      <c r="B3" s="10"/>
      <c r="C3" s="10"/>
      <c r="D3" s="10"/>
      <c r="E3" s="9"/>
    </row>
    <row r="4" spans="1:5" ht="31.5" x14ac:dyDescent="0.25">
      <c r="A4" s="11" t="s">
        <v>1</v>
      </c>
      <c r="B4" s="12" t="s">
        <v>2</v>
      </c>
      <c r="C4" s="12" t="s">
        <v>3</v>
      </c>
      <c r="D4" s="12" t="s">
        <v>4</v>
      </c>
      <c r="E4" s="13" t="s">
        <v>5</v>
      </c>
    </row>
    <row r="5" spans="1:5" ht="15.75" x14ac:dyDescent="0.25">
      <c r="A5" s="14" t="s">
        <v>6</v>
      </c>
      <c r="B5" s="4">
        <v>132.38</v>
      </c>
      <c r="C5" s="4">
        <v>6.3</v>
      </c>
      <c r="D5" s="4">
        <f>B5-C5</f>
        <v>126.08</v>
      </c>
      <c r="E5" s="5" t="s">
        <v>12</v>
      </c>
    </row>
    <row r="6" spans="1:5" ht="15.75" x14ac:dyDescent="0.25">
      <c r="A6" s="14" t="s">
        <v>6</v>
      </c>
      <c r="B6" s="4">
        <v>90.25</v>
      </c>
      <c r="C6" s="4">
        <v>15.04</v>
      </c>
      <c r="D6" s="4">
        <f>B6-C6</f>
        <v>75.210000000000008</v>
      </c>
      <c r="E6" s="5" t="s">
        <v>17</v>
      </c>
    </row>
    <row r="7" spans="1:5" ht="15.75" x14ac:dyDescent="0.25">
      <c r="A7" s="14" t="s">
        <v>14</v>
      </c>
      <c r="B7" s="4">
        <v>2445.1</v>
      </c>
      <c r="C7" s="4">
        <v>0</v>
      </c>
      <c r="D7" s="4">
        <f t="shared" ref="D7:D13" si="0">B7-C7</f>
        <v>2445.1</v>
      </c>
      <c r="E7" s="15" t="s">
        <v>16</v>
      </c>
    </row>
    <row r="8" spans="1:5" ht="15.75" x14ac:dyDescent="0.25">
      <c r="A8" s="3" t="s">
        <v>15</v>
      </c>
      <c r="B8" s="6">
        <v>371.86</v>
      </c>
      <c r="C8" s="6">
        <v>61.98</v>
      </c>
      <c r="D8" s="4">
        <f t="shared" si="0"/>
        <v>309.88</v>
      </c>
      <c r="E8" s="7" t="s">
        <v>13</v>
      </c>
    </row>
    <row r="9" spans="1:5" ht="15.75" x14ac:dyDescent="0.25">
      <c r="A9" s="3"/>
      <c r="B9" s="6">
        <v>753.02</v>
      </c>
      <c r="C9" s="6"/>
      <c r="D9" s="4">
        <f t="shared" si="0"/>
        <v>753.02</v>
      </c>
      <c r="E9" s="7" t="s">
        <v>7</v>
      </c>
    </row>
    <row r="10" spans="1:5" ht="15.75" x14ac:dyDescent="0.25">
      <c r="A10" s="3"/>
      <c r="B10" s="6">
        <v>70.599999999999994</v>
      </c>
      <c r="C10" s="6"/>
      <c r="D10" s="4">
        <f t="shared" si="0"/>
        <v>70.599999999999994</v>
      </c>
      <c r="E10" s="7" t="s">
        <v>8</v>
      </c>
    </row>
    <row r="11" spans="1:5" ht="15.75" x14ac:dyDescent="0.25">
      <c r="A11" s="3"/>
      <c r="B11" s="6">
        <v>223.11</v>
      </c>
      <c r="C11" s="6"/>
      <c r="D11" s="4">
        <f t="shared" si="0"/>
        <v>223.11</v>
      </c>
      <c r="E11" s="7" t="s">
        <v>9</v>
      </c>
    </row>
    <row r="12" spans="1:5" ht="15.75" x14ac:dyDescent="0.25">
      <c r="A12" s="3"/>
      <c r="B12" s="6"/>
      <c r="C12" s="6"/>
      <c r="D12" s="4">
        <f t="shared" si="0"/>
        <v>0</v>
      </c>
      <c r="E12" s="7"/>
    </row>
    <row r="13" spans="1:5" ht="15.75" x14ac:dyDescent="0.25">
      <c r="A13" s="3"/>
      <c r="B13" s="6">
        <v>0</v>
      </c>
      <c r="C13" s="6">
        <v>0</v>
      </c>
      <c r="D13" s="4">
        <f t="shared" si="0"/>
        <v>0</v>
      </c>
      <c r="E13" s="7" t="s">
        <v>10</v>
      </c>
    </row>
    <row r="14" spans="1:5" ht="15.75" x14ac:dyDescent="0.25">
      <c r="A14" s="7"/>
      <c r="B14" s="8">
        <f>SUM(B5:B13)</f>
        <v>4086.32</v>
      </c>
      <c r="C14" s="8">
        <f>SUM(C5:C13)</f>
        <v>83.32</v>
      </c>
      <c r="D14" s="8">
        <f>SUM(D5:D13)</f>
        <v>4003</v>
      </c>
      <c r="E14" s="7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311BA-E152-4160-A0F4-97E06D55F53E}">
  <dimension ref="A1:E12"/>
  <sheetViews>
    <sheetView zoomScale="166" zoomScaleNormal="166" workbookViewId="0">
      <selection activeCell="D15" sqref="D15"/>
    </sheetView>
  </sheetViews>
  <sheetFormatPr defaultRowHeight="15" x14ac:dyDescent="0.25"/>
  <cols>
    <col min="1" max="1" width="11.42578125" customWidth="1"/>
    <col min="3" max="3" width="8.42578125" customWidth="1"/>
    <col min="5" max="5" width="69.5703125" customWidth="1"/>
  </cols>
  <sheetData>
    <row r="1" spans="1:5" ht="15.75" x14ac:dyDescent="0.25">
      <c r="A1" s="1" t="s">
        <v>0</v>
      </c>
      <c r="B1" s="2"/>
      <c r="C1" s="2"/>
      <c r="D1" s="2"/>
      <c r="E1" s="9"/>
    </row>
    <row r="2" spans="1:5" ht="15.75" x14ac:dyDescent="0.25">
      <c r="A2" s="1" t="s">
        <v>18</v>
      </c>
      <c r="B2" s="2"/>
      <c r="C2" s="2"/>
      <c r="D2" s="2"/>
      <c r="E2" s="1"/>
    </row>
    <row r="3" spans="1:5" ht="15.75" x14ac:dyDescent="0.25">
      <c r="A3" s="9"/>
      <c r="B3" s="10"/>
      <c r="C3" s="10"/>
      <c r="D3" s="10"/>
      <c r="E3" s="9"/>
    </row>
    <row r="4" spans="1:5" ht="31.5" x14ac:dyDescent="0.25">
      <c r="A4" s="11" t="s">
        <v>1</v>
      </c>
      <c r="B4" s="12" t="s">
        <v>2</v>
      </c>
      <c r="C4" s="12" t="s">
        <v>3</v>
      </c>
      <c r="D4" s="12" t="s">
        <v>4</v>
      </c>
      <c r="E4" s="13" t="s">
        <v>5</v>
      </c>
    </row>
    <row r="5" spans="1:5" ht="15.75" x14ac:dyDescent="0.25">
      <c r="A5" s="14" t="s">
        <v>6</v>
      </c>
      <c r="B5" s="4">
        <v>90.82</v>
      </c>
      <c r="C5" s="4">
        <v>15.14</v>
      </c>
      <c r="D5" s="4">
        <f>B5-C5</f>
        <v>75.679999999999993</v>
      </c>
      <c r="E5" s="5" t="s">
        <v>19</v>
      </c>
    </row>
    <row r="6" spans="1:5" ht="15.75" x14ac:dyDescent="0.25">
      <c r="A6" s="14" t="s">
        <v>6</v>
      </c>
      <c r="B6" s="4">
        <v>147.44</v>
      </c>
      <c r="C6" s="4">
        <v>7.02</v>
      </c>
      <c r="D6" s="4">
        <f t="shared" ref="D6:D11" si="0">B6-C6</f>
        <v>140.41999999999999</v>
      </c>
      <c r="E6" s="5" t="s">
        <v>20</v>
      </c>
    </row>
    <row r="7" spans="1:5" ht="15.75" x14ac:dyDescent="0.25">
      <c r="A7" s="14">
        <v>6409</v>
      </c>
      <c r="B7" s="4">
        <v>75</v>
      </c>
      <c r="C7" s="4">
        <v>0</v>
      </c>
      <c r="D7" s="4">
        <f t="shared" si="0"/>
        <v>75</v>
      </c>
      <c r="E7" s="5" t="s">
        <v>21</v>
      </c>
    </row>
    <row r="8" spans="1:5" ht="15.75" x14ac:dyDescent="0.25">
      <c r="A8" s="3"/>
      <c r="B8" s="6">
        <v>753.02</v>
      </c>
      <c r="C8" s="6">
        <v>0</v>
      </c>
      <c r="D8" s="4">
        <f t="shared" si="0"/>
        <v>753.02</v>
      </c>
      <c r="E8" s="7" t="s">
        <v>7</v>
      </c>
    </row>
    <row r="9" spans="1:5" ht="15.75" x14ac:dyDescent="0.25">
      <c r="A9" s="3">
        <v>6404</v>
      </c>
      <c r="B9" s="6">
        <v>70.599999999999994</v>
      </c>
      <c r="C9" s="6">
        <v>0</v>
      </c>
      <c r="D9" s="4">
        <f t="shared" si="0"/>
        <v>70.599999999999994</v>
      </c>
      <c r="E9" s="7" t="s">
        <v>8</v>
      </c>
    </row>
    <row r="10" spans="1:5" ht="15.75" x14ac:dyDescent="0.25">
      <c r="A10" s="3">
        <v>6405</v>
      </c>
      <c r="B10" s="6">
        <v>223.11</v>
      </c>
      <c r="C10" s="6">
        <v>0</v>
      </c>
      <c r="D10" s="4">
        <f t="shared" si="0"/>
        <v>223.11</v>
      </c>
      <c r="E10" s="7" t="s">
        <v>9</v>
      </c>
    </row>
    <row r="11" spans="1:5" ht="15.75" x14ac:dyDescent="0.25">
      <c r="A11" s="16" t="s">
        <v>22</v>
      </c>
      <c r="B11" s="6">
        <v>102</v>
      </c>
      <c r="C11" s="6">
        <v>0</v>
      </c>
      <c r="D11" s="4">
        <f t="shared" si="0"/>
        <v>102</v>
      </c>
      <c r="E11" s="7" t="s">
        <v>10</v>
      </c>
    </row>
    <row r="12" spans="1:5" ht="15.75" x14ac:dyDescent="0.25">
      <c r="A12" s="7"/>
      <c r="B12" s="8">
        <f>SUM(B5:B11)</f>
        <v>1461.9899999999998</v>
      </c>
      <c r="C12" s="8">
        <f>SUM(C5:C11)</f>
        <v>22.16</v>
      </c>
      <c r="D12" s="8">
        <f>SUM(D5:D11)</f>
        <v>1439.83</v>
      </c>
      <c r="E12" s="7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19599-BC0F-4FD2-8B40-25832BB4B75F}">
  <dimension ref="A1:E17"/>
  <sheetViews>
    <sheetView zoomScale="166" zoomScaleNormal="166" workbookViewId="0">
      <selection activeCell="B5" sqref="B5:E5"/>
    </sheetView>
  </sheetViews>
  <sheetFormatPr defaultRowHeight="15" x14ac:dyDescent="0.25"/>
  <cols>
    <col min="1" max="1" width="12.85546875" customWidth="1"/>
    <col min="3" max="3" width="8.42578125" customWidth="1"/>
    <col min="5" max="5" width="69.5703125" customWidth="1"/>
  </cols>
  <sheetData>
    <row r="1" spans="1:5" ht="15.75" x14ac:dyDescent="0.25">
      <c r="A1" s="1" t="s">
        <v>0</v>
      </c>
      <c r="B1" s="2"/>
      <c r="C1" s="2"/>
      <c r="D1" s="2"/>
      <c r="E1" s="9"/>
    </row>
    <row r="2" spans="1:5" ht="15.75" x14ac:dyDescent="0.25">
      <c r="A2" s="1" t="s">
        <v>23</v>
      </c>
      <c r="B2" s="2"/>
      <c r="C2" s="2"/>
      <c r="D2" s="2"/>
      <c r="E2" s="1"/>
    </row>
    <row r="3" spans="1:5" ht="15.75" x14ac:dyDescent="0.25">
      <c r="A3" s="9"/>
      <c r="B3" s="10"/>
      <c r="C3" s="10"/>
      <c r="D3" s="10"/>
      <c r="E3" s="9"/>
    </row>
    <row r="4" spans="1:5" ht="31.5" x14ac:dyDescent="0.25">
      <c r="A4" s="11" t="s">
        <v>1</v>
      </c>
      <c r="B4" s="12" t="s">
        <v>2</v>
      </c>
      <c r="C4" s="12" t="s">
        <v>3</v>
      </c>
      <c r="D4" s="12" t="s">
        <v>4</v>
      </c>
      <c r="E4" s="13" t="s">
        <v>5</v>
      </c>
    </row>
    <row r="5" spans="1:5" s="18" customFormat="1" ht="15.75" x14ac:dyDescent="0.25">
      <c r="A5" s="17"/>
      <c r="B5" s="6">
        <v>59.04</v>
      </c>
      <c r="C5" s="6">
        <v>0</v>
      </c>
      <c r="D5" s="6">
        <f t="shared" ref="D5:D14" si="0">B5-C5</f>
        <v>59.04</v>
      </c>
      <c r="E5" s="7" t="s">
        <v>7</v>
      </c>
    </row>
    <row r="6" spans="1:5" s="22" customFormat="1" ht="15.75" x14ac:dyDescent="0.25">
      <c r="A6" s="19" t="s">
        <v>6</v>
      </c>
      <c r="B6" s="20">
        <v>205.55</v>
      </c>
      <c r="C6" s="20">
        <v>0</v>
      </c>
      <c r="D6" s="20">
        <f t="shared" si="0"/>
        <v>205.55</v>
      </c>
      <c r="E6" s="21" t="s">
        <v>36</v>
      </c>
    </row>
    <row r="7" spans="1:5" s="18" customFormat="1" ht="15.75" x14ac:dyDescent="0.25">
      <c r="A7" s="14" t="s">
        <v>6</v>
      </c>
      <c r="B7" s="4">
        <v>68.11</v>
      </c>
      <c r="C7" s="4">
        <v>11.35</v>
      </c>
      <c r="D7" s="6">
        <f t="shared" si="0"/>
        <v>56.76</v>
      </c>
      <c r="E7" s="5" t="s">
        <v>27</v>
      </c>
    </row>
    <row r="8" spans="1:5" s="18" customFormat="1" ht="15.75" x14ac:dyDescent="0.25">
      <c r="A8" s="14" t="s">
        <v>6</v>
      </c>
      <c r="B8" s="4">
        <v>142.41999999999999</v>
      </c>
      <c r="C8" s="4">
        <v>6.78</v>
      </c>
      <c r="D8" s="6">
        <f t="shared" si="0"/>
        <v>135.63999999999999</v>
      </c>
      <c r="E8" s="5" t="s">
        <v>24</v>
      </c>
    </row>
    <row r="9" spans="1:5" s="18" customFormat="1" ht="15.75" x14ac:dyDescent="0.25">
      <c r="A9" s="14" t="s">
        <v>28</v>
      </c>
      <c r="B9" s="4">
        <v>705.6</v>
      </c>
      <c r="C9" s="4">
        <v>117.6</v>
      </c>
      <c r="D9" s="6">
        <f t="shared" si="0"/>
        <v>588</v>
      </c>
      <c r="E9" s="5" t="s">
        <v>25</v>
      </c>
    </row>
    <row r="10" spans="1:5" s="18" customFormat="1" ht="15.75" x14ac:dyDescent="0.25">
      <c r="A10" s="14" t="s">
        <v>29</v>
      </c>
      <c r="B10" s="4">
        <v>18.54</v>
      </c>
      <c r="C10" s="4">
        <v>0</v>
      </c>
      <c r="D10" s="6">
        <f t="shared" si="0"/>
        <v>18.54</v>
      </c>
      <c r="E10" s="5" t="s">
        <v>26</v>
      </c>
    </row>
    <row r="11" spans="1:5" ht="15.75" x14ac:dyDescent="0.25">
      <c r="A11" s="3"/>
      <c r="B11" s="6">
        <v>752.82</v>
      </c>
      <c r="C11" s="6">
        <v>0</v>
      </c>
      <c r="D11" s="6">
        <f t="shared" si="0"/>
        <v>752.82</v>
      </c>
      <c r="E11" s="7" t="s">
        <v>7</v>
      </c>
    </row>
    <row r="12" spans="1:5" ht="15.75" x14ac:dyDescent="0.25">
      <c r="A12" s="3">
        <v>6418</v>
      </c>
      <c r="B12" s="6">
        <v>70.8</v>
      </c>
      <c r="C12" s="6">
        <v>0</v>
      </c>
      <c r="D12" s="6">
        <f t="shared" si="0"/>
        <v>70.8</v>
      </c>
      <c r="E12" s="7" t="s">
        <v>8</v>
      </c>
    </row>
    <row r="13" spans="1:5" ht="15.75" x14ac:dyDescent="0.25">
      <c r="A13" s="3">
        <v>6419</v>
      </c>
      <c r="B13" s="6">
        <v>223.11</v>
      </c>
      <c r="C13" s="6">
        <v>0</v>
      </c>
      <c r="D13" s="6">
        <f t="shared" si="0"/>
        <v>223.11</v>
      </c>
      <c r="E13" s="7" t="s">
        <v>9</v>
      </c>
    </row>
    <row r="14" spans="1:5" ht="26.25" x14ac:dyDescent="0.25">
      <c r="A14" s="16" t="s">
        <v>30</v>
      </c>
      <c r="B14" s="6">
        <v>231</v>
      </c>
      <c r="C14" s="6">
        <v>0</v>
      </c>
      <c r="D14" s="6">
        <f t="shared" si="0"/>
        <v>231</v>
      </c>
      <c r="E14" s="7" t="s">
        <v>10</v>
      </c>
    </row>
    <row r="15" spans="1:5" ht="15.75" x14ac:dyDescent="0.25">
      <c r="A15" s="7"/>
      <c r="B15" s="8">
        <f>SUM(B5:B14)</f>
        <v>2476.9899999999998</v>
      </c>
      <c r="C15" s="8">
        <f>SUM(C5:C14)</f>
        <v>135.72999999999999</v>
      </c>
      <c r="D15" s="8">
        <f>SUM(D5:D14)</f>
        <v>2341.2599999999998</v>
      </c>
      <c r="E15" s="7"/>
    </row>
    <row r="17" spans="5:5" ht="15.75" x14ac:dyDescent="0.25">
      <c r="E17" s="23" t="s">
        <v>37</v>
      </c>
    </row>
  </sheetData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4A57-015D-42E4-8EF9-F9C64543E8DF}">
  <dimension ref="A1:L13"/>
  <sheetViews>
    <sheetView topLeftCell="A4" zoomScale="166" zoomScaleNormal="166" workbookViewId="0">
      <selection activeCell="E19" sqref="E19"/>
    </sheetView>
  </sheetViews>
  <sheetFormatPr defaultRowHeight="15" x14ac:dyDescent="0.25"/>
  <cols>
    <col min="1" max="1" width="12.85546875" customWidth="1"/>
    <col min="3" max="3" width="8.42578125" customWidth="1"/>
    <col min="5" max="5" width="69.5703125" customWidth="1"/>
  </cols>
  <sheetData>
    <row r="1" spans="1:12" ht="15.75" x14ac:dyDescent="0.25">
      <c r="A1" s="1" t="s">
        <v>0</v>
      </c>
      <c r="B1" s="2"/>
      <c r="C1" s="2"/>
      <c r="D1" s="2"/>
      <c r="E1" s="9"/>
    </row>
    <row r="2" spans="1:12" ht="15.75" x14ac:dyDescent="0.25">
      <c r="A2" s="1" t="s">
        <v>31</v>
      </c>
      <c r="B2" s="2"/>
      <c r="C2" s="2"/>
      <c r="D2" s="2"/>
      <c r="E2" s="1"/>
    </row>
    <row r="3" spans="1:12" ht="15.75" x14ac:dyDescent="0.25">
      <c r="A3" s="9"/>
      <c r="B3" s="10"/>
      <c r="C3" s="10"/>
      <c r="D3" s="10"/>
      <c r="E3" s="9"/>
    </row>
    <row r="4" spans="1:12" ht="31.5" x14ac:dyDescent="0.25">
      <c r="A4" s="11" t="s">
        <v>1</v>
      </c>
      <c r="B4" s="12" t="s">
        <v>2</v>
      </c>
      <c r="C4" s="12" t="s">
        <v>3</v>
      </c>
      <c r="D4" s="12" t="s">
        <v>4</v>
      </c>
      <c r="E4" s="13" t="s">
        <v>5</v>
      </c>
    </row>
    <row r="5" spans="1:12" s="18" customFormat="1" ht="15.75" x14ac:dyDescent="0.25">
      <c r="A5" s="17"/>
      <c r="B5" s="6">
        <v>196.8</v>
      </c>
      <c r="C5" s="6">
        <v>0</v>
      </c>
      <c r="D5" s="6">
        <f t="shared" ref="D5:D12" si="0">B5-C5</f>
        <v>196.8</v>
      </c>
      <c r="E5" s="7" t="s">
        <v>7</v>
      </c>
    </row>
    <row r="6" spans="1:12" ht="15.75" x14ac:dyDescent="0.25">
      <c r="A6" s="3" t="s">
        <v>6</v>
      </c>
      <c r="B6" s="6">
        <v>47.3</v>
      </c>
      <c r="C6" s="6">
        <v>2.25</v>
      </c>
      <c r="D6" s="6">
        <f t="shared" si="0"/>
        <v>45.05</v>
      </c>
      <c r="E6" s="7" t="s">
        <v>38</v>
      </c>
      <c r="G6" s="24"/>
      <c r="H6" s="24"/>
      <c r="I6" s="24"/>
      <c r="J6" s="24"/>
      <c r="K6" s="24"/>
      <c r="L6" s="24"/>
    </row>
    <row r="7" spans="1:12" s="18" customFormat="1" ht="15.75" x14ac:dyDescent="0.25">
      <c r="A7" s="19" t="s">
        <v>6</v>
      </c>
      <c r="B7" s="20">
        <v>310.27999999999997</v>
      </c>
      <c r="C7" s="20">
        <v>51.71</v>
      </c>
      <c r="D7" s="6">
        <f t="shared" si="0"/>
        <v>258.57</v>
      </c>
      <c r="E7" s="21" t="s">
        <v>20</v>
      </c>
    </row>
    <row r="8" spans="1:12" s="18" customFormat="1" ht="15.75" x14ac:dyDescent="0.25">
      <c r="A8" s="14" t="s">
        <v>33</v>
      </c>
      <c r="B8" s="4">
        <v>110</v>
      </c>
      <c r="C8" s="4">
        <v>0</v>
      </c>
      <c r="D8" s="6">
        <f t="shared" si="0"/>
        <v>110</v>
      </c>
      <c r="E8" s="5" t="s">
        <v>32</v>
      </c>
    </row>
    <row r="9" spans="1:12" ht="15.75" x14ac:dyDescent="0.25">
      <c r="A9" s="3"/>
      <c r="B9" s="6">
        <v>753.02</v>
      </c>
      <c r="C9" s="6">
        <v>0</v>
      </c>
      <c r="D9" s="6">
        <f t="shared" si="0"/>
        <v>753.02</v>
      </c>
      <c r="E9" s="7" t="s">
        <v>7</v>
      </c>
    </row>
    <row r="10" spans="1:12" ht="15.75" x14ac:dyDescent="0.25">
      <c r="A10" s="3">
        <v>6428</v>
      </c>
      <c r="B10" s="6">
        <v>70.599999999999994</v>
      </c>
      <c r="C10" s="6">
        <v>0</v>
      </c>
      <c r="D10" s="6">
        <f t="shared" si="0"/>
        <v>70.599999999999994</v>
      </c>
      <c r="E10" s="7" t="s">
        <v>8</v>
      </c>
    </row>
    <row r="11" spans="1:12" ht="15.75" x14ac:dyDescent="0.25">
      <c r="A11" s="3" t="s">
        <v>34</v>
      </c>
      <c r="B11" s="6">
        <v>223.11</v>
      </c>
      <c r="C11" s="6">
        <v>0</v>
      </c>
      <c r="D11" s="6">
        <f t="shared" si="0"/>
        <v>223.11</v>
      </c>
      <c r="E11" s="7" t="s">
        <v>9</v>
      </c>
    </row>
    <row r="12" spans="1:12" ht="26.25" x14ac:dyDescent="0.25">
      <c r="A12" s="16" t="s">
        <v>35</v>
      </c>
      <c r="B12" s="6">
        <v>300</v>
      </c>
      <c r="C12" s="6">
        <v>0</v>
      </c>
      <c r="D12" s="6">
        <f t="shared" si="0"/>
        <v>300</v>
      </c>
      <c r="E12" s="7" t="s">
        <v>10</v>
      </c>
    </row>
    <row r="13" spans="1:12" ht="15.75" x14ac:dyDescent="0.25">
      <c r="A13" s="7"/>
      <c r="B13" s="8">
        <f>SUM(B5:B12)</f>
        <v>2011.1100000000001</v>
      </c>
      <c r="C13" s="8">
        <f>SUM(C5:C12)</f>
        <v>53.96</v>
      </c>
      <c r="D13" s="8">
        <f>SUM(D5:D12)</f>
        <v>1957.15</v>
      </c>
      <c r="E13" s="7"/>
    </row>
  </sheetData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9A304-25C1-4969-BF1E-8D430F4CDE73}">
  <dimension ref="A1:G17"/>
  <sheetViews>
    <sheetView workbookViewId="0">
      <selection activeCell="J12" sqref="J12"/>
    </sheetView>
  </sheetViews>
  <sheetFormatPr defaultRowHeight="15" x14ac:dyDescent="0.25"/>
  <cols>
    <col min="1" max="1" width="12.85546875" customWidth="1"/>
    <col min="3" max="3" width="8.42578125" customWidth="1"/>
    <col min="5" max="5" width="69.5703125" customWidth="1"/>
  </cols>
  <sheetData>
    <row r="1" spans="1:7" ht="15.75" x14ac:dyDescent="0.25">
      <c r="A1" s="1" t="s">
        <v>0</v>
      </c>
      <c r="B1" s="2"/>
      <c r="C1" s="2"/>
      <c r="D1" s="2"/>
      <c r="E1" s="9"/>
    </row>
    <row r="2" spans="1:7" ht="15.75" x14ac:dyDescent="0.25">
      <c r="A2" s="1" t="s">
        <v>44</v>
      </c>
      <c r="B2" s="2"/>
      <c r="C2" s="2"/>
      <c r="D2" s="2"/>
      <c r="E2" s="1"/>
    </row>
    <row r="3" spans="1:7" ht="15.75" x14ac:dyDescent="0.25">
      <c r="A3" s="9"/>
      <c r="B3" s="10"/>
      <c r="C3" s="10"/>
      <c r="D3" s="10"/>
      <c r="E3" s="9"/>
    </row>
    <row r="4" spans="1:7" ht="31.5" x14ac:dyDescent="0.25">
      <c r="A4" s="11" t="s">
        <v>1</v>
      </c>
      <c r="B4" s="12" t="s">
        <v>2</v>
      </c>
      <c r="C4" s="12" t="s">
        <v>3</v>
      </c>
      <c r="D4" s="12" t="s">
        <v>4</v>
      </c>
      <c r="E4" s="13" t="s">
        <v>5</v>
      </c>
    </row>
    <row r="5" spans="1:7" ht="15.75" x14ac:dyDescent="0.25">
      <c r="A5" s="14" t="s">
        <v>6</v>
      </c>
      <c r="B5" s="4">
        <v>123.09</v>
      </c>
      <c r="C5" s="4">
        <v>5.86</v>
      </c>
      <c r="D5" s="4">
        <f>B5-C5</f>
        <v>117.23</v>
      </c>
      <c r="E5" s="5" t="s">
        <v>20</v>
      </c>
      <c r="F5" s="24"/>
      <c r="G5" s="24"/>
    </row>
    <row r="6" spans="1:7" s="18" customFormat="1" ht="15.75" x14ac:dyDescent="0.25">
      <c r="A6" s="19" t="s">
        <v>6</v>
      </c>
      <c r="B6" s="20">
        <v>25.86</v>
      </c>
      <c r="C6" s="20">
        <v>1.23</v>
      </c>
      <c r="D6" s="4">
        <f t="shared" ref="D6:D16" si="0">B6-C6</f>
        <v>24.63</v>
      </c>
      <c r="E6" s="21" t="s">
        <v>39</v>
      </c>
    </row>
    <row r="7" spans="1:7" s="18" customFormat="1" ht="15.75" x14ac:dyDescent="0.25">
      <c r="A7" s="14" t="s">
        <v>6</v>
      </c>
      <c r="B7" s="4">
        <v>228.52</v>
      </c>
      <c r="C7" s="4">
        <v>0</v>
      </c>
      <c r="D7" s="4">
        <f t="shared" si="0"/>
        <v>228.52</v>
      </c>
      <c r="E7" s="5" t="s">
        <v>40</v>
      </c>
    </row>
    <row r="8" spans="1:7" ht="15.75" x14ac:dyDescent="0.25">
      <c r="A8" s="14">
        <v>6432</v>
      </c>
      <c r="B8" s="4">
        <v>15.36</v>
      </c>
      <c r="C8" s="4">
        <v>2.56</v>
      </c>
      <c r="D8" s="4">
        <f t="shared" si="0"/>
        <v>12.799999999999999</v>
      </c>
      <c r="E8" s="5" t="s">
        <v>41</v>
      </c>
    </row>
    <row r="9" spans="1:7" ht="15.75" x14ac:dyDescent="0.25">
      <c r="A9" s="14">
        <v>6433</v>
      </c>
      <c r="B9" s="4">
        <v>1424.7</v>
      </c>
      <c r="C9" s="4">
        <v>237.44</v>
      </c>
      <c r="D9" s="4">
        <f t="shared" si="0"/>
        <v>1187.26</v>
      </c>
      <c r="E9" s="5" t="s">
        <v>42</v>
      </c>
    </row>
    <row r="10" spans="1:7" ht="15.75" x14ac:dyDescent="0.25">
      <c r="A10" s="16" t="s">
        <v>43</v>
      </c>
      <c r="B10" s="6">
        <v>250</v>
      </c>
      <c r="C10" s="6">
        <v>0</v>
      </c>
      <c r="D10" s="4">
        <f t="shared" si="0"/>
        <v>250</v>
      </c>
      <c r="E10" s="7" t="s">
        <v>10</v>
      </c>
    </row>
    <row r="11" spans="1:7" ht="15.75" x14ac:dyDescent="0.25">
      <c r="A11" s="14" t="s">
        <v>6</v>
      </c>
      <c r="B11" s="4">
        <v>123.7</v>
      </c>
      <c r="C11" s="4">
        <v>5.89</v>
      </c>
      <c r="D11" s="6">
        <f t="shared" si="0"/>
        <v>117.81</v>
      </c>
      <c r="E11" s="5" t="s">
        <v>20</v>
      </c>
    </row>
    <row r="12" spans="1:7" ht="15.75" x14ac:dyDescent="0.25">
      <c r="A12" s="19">
        <v>6440</v>
      </c>
      <c r="B12" s="20">
        <v>299.82</v>
      </c>
      <c r="C12" s="20">
        <v>49.97</v>
      </c>
      <c r="D12" s="6">
        <f t="shared" si="0"/>
        <v>249.85</v>
      </c>
      <c r="E12" s="21" t="s">
        <v>45</v>
      </c>
    </row>
    <row r="13" spans="1:7" ht="15.75" x14ac:dyDescent="0.25">
      <c r="A13" s="14"/>
      <c r="B13" s="4">
        <v>753.02</v>
      </c>
      <c r="C13" s="4">
        <v>0</v>
      </c>
      <c r="D13" s="6">
        <f t="shared" si="0"/>
        <v>753.02</v>
      </c>
      <c r="E13" s="5" t="s">
        <v>7</v>
      </c>
    </row>
    <row r="14" spans="1:7" ht="15.75" x14ac:dyDescent="0.25">
      <c r="A14" s="3"/>
      <c r="B14" s="6">
        <v>70.599999999999994</v>
      </c>
      <c r="C14" s="6">
        <v>0</v>
      </c>
      <c r="D14" s="6">
        <f t="shared" si="0"/>
        <v>70.599999999999994</v>
      </c>
      <c r="E14" s="7" t="s">
        <v>8</v>
      </c>
    </row>
    <row r="15" spans="1:7" ht="15.75" x14ac:dyDescent="0.25">
      <c r="A15" s="3" t="s">
        <v>46</v>
      </c>
      <c r="B15" s="6">
        <v>223.11</v>
      </c>
      <c r="C15" s="6">
        <v>0</v>
      </c>
      <c r="D15" s="6">
        <f t="shared" si="0"/>
        <v>223.11</v>
      </c>
      <c r="E15" s="7" t="s">
        <v>9</v>
      </c>
    </row>
    <row r="16" spans="1:7" ht="15.75" x14ac:dyDescent="0.25">
      <c r="A16" s="16" t="s">
        <v>47</v>
      </c>
      <c r="B16" s="6">
        <v>300</v>
      </c>
      <c r="C16" s="6">
        <v>0</v>
      </c>
      <c r="D16" s="6">
        <f t="shared" si="0"/>
        <v>300</v>
      </c>
      <c r="E16" s="7" t="s">
        <v>10</v>
      </c>
    </row>
    <row r="17" spans="1:5" x14ac:dyDescent="0.25">
      <c r="A17" s="25"/>
      <c r="B17" s="26">
        <f>SUM(B5:B16)</f>
        <v>3837.78</v>
      </c>
      <c r="C17" s="26">
        <f>SUM(C5:C16)</f>
        <v>302.95</v>
      </c>
      <c r="D17" s="26">
        <f>SUM(D5:D16)</f>
        <v>3534.83</v>
      </c>
      <c r="E17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D86FE-B035-47D4-9E07-458287EEC0FF}">
  <dimension ref="A1:E17"/>
  <sheetViews>
    <sheetView workbookViewId="0">
      <selection activeCell="E16" sqref="E16"/>
    </sheetView>
  </sheetViews>
  <sheetFormatPr defaultRowHeight="15" x14ac:dyDescent="0.25"/>
  <cols>
    <col min="1" max="1" width="12.85546875" style="22" customWidth="1"/>
    <col min="2" max="2" width="9.140625" style="22"/>
    <col min="3" max="3" width="8.42578125" style="22" customWidth="1"/>
    <col min="4" max="4" width="9.140625" style="22"/>
    <col min="5" max="5" width="69.5703125" style="22" customWidth="1"/>
    <col min="6" max="16384" width="9.140625" style="22"/>
  </cols>
  <sheetData>
    <row r="1" spans="1:5" ht="15.75" x14ac:dyDescent="0.25">
      <c r="A1" s="1" t="s">
        <v>0</v>
      </c>
      <c r="B1" s="2"/>
      <c r="C1" s="2"/>
      <c r="D1" s="2"/>
      <c r="E1" s="9"/>
    </row>
    <row r="2" spans="1:5" ht="15.75" x14ac:dyDescent="0.25">
      <c r="A2" s="1" t="s">
        <v>56</v>
      </c>
      <c r="B2" s="2"/>
      <c r="C2" s="2"/>
      <c r="D2" s="2"/>
      <c r="E2" s="1"/>
    </row>
    <row r="3" spans="1:5" ht="15.75" x14ac:dyDescent="0.25">
      <c r="A3" s="9"/>
      <c r="B3" s="10"/>
      <c r="C3" s="10"/>
      <c r="D3" s="10"/>
      <c r="E3" s="9"/>
    </row>
    <row r="4" spans="1:5" ht="31.5" x14ac:dyDescent="0.25">
      <c r="A4" s="11" t="s">
        <v>1</v>
      </c>
      <c r="B4" s="12" t="s">
        <v>2</v>
      </c>
      <c r="C4" s="12" t="s">
        <v>3</v>
      </c>
      <c r="D4" s="12" t="s">
        <v>4</v>
      </c>
      <c r="E4" s="13" t="s">
        <v>5</v>
      </c>
    </row>
    <row r="5" spans="1:5" ht="15.75" x14ac:dyDescent="0.25">
      <c r="A5" s="3"/>
      <c r="B5" s="6">
        <v>459.7</v>
      </c>
      <c r="C5" s="6">
        <v>0</v>
      </c>
      <c r="D5" s="6">
        <f>B5-C5</f>
        <v>459.7</v>
      </c>
      <c r="E5" s="7" t="s">
        <v>48</v>
      </c>
    </row>
    <row r="6" spans="1:5" ht="15.75" x14ac:dyDescent="0.25">
      <c r="A6" s="3">
        <v>6441</v>
      </c>
      <c r="B6" s="6">
        <v>77.599999999999994</v>
      </c>
      <c r="C6" s="6">
        <v>0</v>
      </c>
      <c r="D6" s="6">
        <f t="shared" ref="D6:D13" si="0">B6-C6</f>
        <v>77.599999999999994</v>
      </c>
      <c r="E6" s="7" t="s">
        <v>49</v>
      </c>
    </row>
    <row r="7" spans="1:5" ht="24.75" x14ac:dyDescent="0.25">
      <c r="A7" s="28" t="s">
        <v>50</v>
      </c>
      <c r="B7" s="20">
        <v>66.400000000000006</v>
      </c>
      <c r="C7" s="20">
        <v>0</v>
      </c>
      <c r="D7" s="20">
        <f t="shared" si="0"/>
        <v>66.400000000000006</v>
      </c>
      <c r="E7" s="21" t="s">
        <v>10</v>
      </c>
    </row>
    <row r="8" spans="1:5" ht="15.75" x14ac:dyDescent="0.25">
      <c r="A8" s="27" t="s">
        <v>6</v>
      </c>
      <c r="B8" s="6">
        <v>58.76</v>
      </c>
      <c r="C8" s="6">
        <v>2.8</v>
      </c>
      <c r="D8" s="6">
        <f t="shared" si="0"/>
        <v>55.96</v>
      </c>
      <c r="E8" s="7" t="s">
        <v>51</v>
      </c>
    </row>
    <row r="9" spans="1:5" ht="15.75" x14ac:dyDescent="0.25">
      <c r="A9" s="27" t="s">
        <v>52</v>
      </c>
      <c r="B9" s="6">
        <v>180</v>
      </c>
      <c r="C9" s="6">
        <v>0</v>
      </c>
      <c r="D9" s="6">
        <f t="shared" si="0"/>
        <v>180</v>
      </c>
      <c r="E9" s="7" t="s">
        <v>53</v>
      </c>
    </row>
    <row r="10" spans="1:5" ht="15.75" x14ac:dyDescent="0.25">
      <c r="A10" s="3"/>
      <c r="B10" s="6">
        <v>752.82</v>
      </c>
      <c r="C10" s="6">
        <v>0</v>
      </c>
      <c r="D10" s="6">
        <f t="shared" si="0"/>
        <v>752.82</v>
      </c>
      <c r="E10" s="7" t="s">
        <v>7</v>
      </c>
    </row>
    <row r="11" spans="1:5" ht="15.75" x14ac:dyDescent="0.25">
      <c r="A11" s="3"/>
      <c r="B11" s="6">
        <v>70.8</v>
      </c>
      <c r="C11" s="6">
        <v>0</v>
      </c>
      <c r="D11" s="6">
        <f t="shared" si="0"/>
        <v>70.8</v>
      </c>
      <c r="E11" s="7" t="s">
        <v>8</v>
      </c>
    </row>
    <row r="12" spans="1:5" ht="15.75" x14ac:dyDescent="0.25">
      <c r="A12" s="27" t="s">
        <v>54</v>
      </c>
      <c r="B12" s="6">
        <v>223.11</v>
      </c>
      <c r="C12" s="6">
        <v>0</v>
      </c>
      <c r="D12" s="6">
        <f t="shared" si="0"/>
        <v>223.11</v>
      </c>
      <c r="E12" s="7" t="s">
        <v>9</v>
      </c>
    </row>
    <row r="13" spans="1:5" ht="26.25" x14ac:dyDescent="0.25">
      <c r="A13" s="16" t="s">
        <v>55</v>
      </c>
      <c r="B13" s="6">
        <v>100</v>
      </c>
      <c r="C13" s="6">
        <v>0</v>
      </c>
      <c r="D13" s="6">
        <f t="shared" si="0"/>
        <v>100</v>
      </c>
      <c r="E13" s="7" t="s">
        <v>10</v>
      </c>
    </row>
    <row r="14" spans="1:5" ht="15.75" x14ac:dyDescent="0.25">
      <c r="A14" s="7"/>
      <c r="B14" s="8">
        <f>SUM(B5:B13)</f>
        <v>1989.19</v>
      </c>
      <c r="C14" s="8">
        <f>SUM(C5:C13)</f>
        <v>2.8</v>
      </c>
      <c r="D14" s="8">
        <f>SUM(D5:D13)</f>
        <v>1986.3899999999999</v>
      </c>
      <c r="E14" s="7"/>
    </row>
    <row r="17" s="22" customFormat="1" ht="13.5" customHeigh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CF96-2BAD-4D22-A4B3-FC6083AD94B3}">
  <dimension ref="A1:E20"/>
  <sheetViews>
    <sheetView tabSelected="1" workbookViewId="0">
      <selection activeCell="E24" sqref="E24"/>
    </sheetView>
  </sheetViews>
  <sheetFormatPr defaultRowHeight="15" x14ac:dyDescent="0.25"/>
  <cols>
    <col min="1" max="1" width="12.85546875" style="22" customWidth="1"/>
    <col min="2" max="2" width="9.140625" style="22"/>
    <col min="3" max="3" width="8.42578125" style="22" customWidth="1"/>
    <col min="4" max="4" width="9.140625" style="22"/>
    <col min="5" max="5" width="69.5703125" style="22" customWidth="1"/>
    <col min="6" max="16384" width="9.140625" style="22"/>
  </cols>
  <sheetData>
    <row r="1" spans="1:5" ht="15.75" x14ac:dyDescent="0.25">
      <c r="A1" s="1" t="s">
        <v>0</v>
      </c>
      <c r="B1" s="2"/>
      <c r="C1" s="2"/>
      <c r="D1" s="2"/>
      <c r="E1" s="9"/>
    </row>
    <row r="2" spans="1:5" ht="15.75" x14ac:dyDescent="0.25">
      <c r="A2" s="1" t="s">
        <v>64</v>
      </c>
      <c r="B2" s="2"/>
      <c r="C2" s="2"/>
      <c r="D2" s="2"/>
      <c r="E2" s="1"/>
    </row>
    <row r="3" spans="1:5" ht="15.75" x14ac:dyDescent="0.25">
      <c r="A3" s="9"/>
      <c r="B3" s="10"/>
      <c r="C3" s="10"/>
      <c r="D3" s="10"/>
      <c r="E3" s="9"/>
    </row>
    <row r="4" spans="1:5" ht="31.5" x14ac:dyDescent="0.25">
      <c r="A4" s="11" t="s">
        <v>1</v>
      </c>
      <c r="B4" s="12" t="s">
        <v>2</v>
      </c>
      <c r="C4" s="12" t="s">
        <v>3</v>
      </c>
      <c r="D4" s="12" t="s">
        <v>4</v>
      </c>
      <c r="E4" s="13" t="s">
        <v>5</v>
      </c>
    </row>
    <row r="5" spans="1:5" ht="15.75" x14ac:dyDescent="0.25">
      <c r="A5" s="3"/>
      <c r="B5" s="6">
        <v>340.25</v>
      </c>
      <c r="C5" s="6">
        <v>0</v>
      </c>
      <c r="D5" s="6">
        <f>B5-C5</f>
        <v>340.25</v>
      </c>
      <c r="E5" s="7" t="s">
        <v>57</v>
      </c>
    </row>
    <row r="6" spans="1:5" ht="15.75" x14ac:dyDescent="0.25">
      <c r="A6" s="3">
        <v>6450</v>
      </c>
      <c r="B6" s="6">
        <v>63.6</v>
      </c>
      <c r="C6" s="6">
        <v>0</v>
      </c>
      <c r="D6" s="6">
        <f t="shared" ref="D6:D12" si="0">B6-C6</f>
        <v>63.6</v>
      </c>
      <c r="E6" s="7" t="s">
        <v>49</v>
      </c>
    </row>
    <row r="7" spans="1:5" ht="15.75" x14ac:dyDescent="0.25">
      <c r="A7" s="28" t="s">
        <v>58</v>
      </c>
      <c r="B7" s="20">
        <v>400</v>
      </c>
      <c r="C7" s="20">
        <v>0</v>
      </c>
      <c r="D7" s="6">
        <f t="shared" si="0"/>
        <v>400</v>
      </c>
      <c r="E7" s="21" t="s">
        <v>10</v>
      </c>
    </row>
    <row r="8" spans="1:5" ht="15.75" x14ac:dyDescent="0.25">
      <c r="A8" s="3" t="s">
        <v>6</v>
      </c>
      <c r="B8" s="6">
        <v>355.03</v>
      </c>
      <c r="C8" s="6">
        <v>59.17</v>
      </c>
      <c r="D8" s="6">
        <f t="shared" si="0"/>
        <v>295.85999999999996</v>
      </c>
      <c r="E8" s="7" t="s">
        <v>59</v>
      </c>
    </row>
    <row r="9" spans="1:5" ht="15.75" x14ac:dyDescent="0.25">
      <c r="A9" s="3" t="s">
        <v>6</v>
      </c>
      <c r="B9" s="6">
        <v>23.5</v>
      </c>
      <c r="C9" s="6">
        <v>1.1200000000000001</v>
      </c>
      <c r="D9" s="6">
        <v>23.5</v>
      </c>
      <c r="E9" s="7" t="s">
        <v>60</v>
      </c>
    </row>
    <row r="10" spans="1:5" ht="15.75" x14ac:dyDescent="0.25">
      <c r="A10" s="3">
        <v>6451</v>
      </c>
      <c r="B10" s="6">
        <v>75</v>
      </c>
      <c r="C10" s="6">
        <v>0</v>
      </c>
      <c r="D10" s="6">
        <f t="shared" si="0"/>
        <v>75</v>
      </c>
      <c r="E10" s="7" t="s">
        <v>61</v>
      </c>
    </row>
    <row r="11" spans="1:5" ht="15.75" x14ac:dyDescent="0.25">
      <c r="A11" s="16" t="s">
        <v>62</v>
      </c>
      <c r="B11" s="6">
        <v>100</v>
      </c>
      <c r="C11" s="6">
        <v>0</v>
      </c>
      <c r="D11" s="6">
        <f t="shared" si="0"/>
        <v>100</v>
      </c>
      <c r="E11" s="7" t="s">
        <v>10</v>
      </c>
    </row>
    <row r="12" spans="1:5" ht="15.75" x14ac:dyDescent="0.25">
      <c r="A12" s="3">
        <v>6452</v>
      </c>
      <c r="B12" s="6">
        <v>21</v>
      </c>
      <c r="C12" s="6">
        <v>0</v>
      </c>
      <c r="D12" s="6">
        <f t="shared" si="0"/>
        <v>21</v>
      </c>
      <c r="E12" s="7" t="s">
        <v>63</v>
      </c>
    </row>
    <row r="13" spans="1:5" s="18" customFormat="1" ht="15.75" x14ac:dyDescent="0.25">
      <c r="A13" s="14" t="s">
        <v>6</v>
      </c>
      <c r="B13" s="6">
        <v>188.86</v>
      </c>
      <c r="C13" s="6">
        <v>31.47</v>
      </c>
      <c r="D13" s="6">
        <v>157.38999999999999</v>
      </c>
      <c r="E13" s="7" t="s">
        <v>65</v>
      </c>
    </row>
    <row r="14" spans="1:5" customFormat="1" ht="15.75" x14ac:dyDescent="0.25">
      <c r="A14" s="14"/>
      <c r="B14" s="4">
        <v>753.02</v>
      </c>
      <c r="C14" s="4">
        <v>0</v>
      </c>
      <c r="D14" s="6">
        <f t="shared" ref="D14:D18" si="1">B14-C14</f>
        <v>753.02</v>
      </c>
      <c r="E14" s="5" t="s">
        <v>7</v>
      </c>
    </row>
    <row r="15" spans="1:5" customFormat="1" ht="15.75" x14ac:dyDescent="0.25">
      <c r="A15" s="3">
        <v>6456</v>
      </c>
      <c r="B15" s="6">
        <v>70.599999999999994</v>
      </c>
      <c r="C15" s="6">
        <v>0</v>
      </c>
      <c r="D15" s="6">
        <f t="shared" si="1"/>
        <v>70.599999999999994</v>
      </c>
      <c r="E15" s="7" t="s">
        <v>8</v>
      </c>
    </row>
    <row r="16" spans="1:5" customFormat="1" ht="15.75" x14ac:dyDescent="0.25">
      <c r="A16" s="27" t="s">
        <v>66</v>
      </c>
      <c r="B16" s="6">
        <v>223.11</v>
      </c>
      <c r="C16" s="6">
        <v>0</v>
      </c>
      <c r="D16" s="6">
        <f t="shared" si="1"/>
        <v>223.11</v>
      </c>
      <c r="E16" s="7" t="s">
        <v>9</v>
      </c>
    </row>
    <row r="17" spans="1:5" s="18" customFormat="1" ht="15.75" x14ac:dyDescent="0.25">
      <c r="A17" s="3" t="s">
        <v>6</v>
      </c>
      <c r="B17" s="6">
        <v>23.5</v>
      </c>
      <c r="C17" s="6">
        <v>1.1200000000000001</v>
      </c>
      <c r="D17" s="6">
        <v>23.5</v>
      </c>
      <c r="E17" s="7" t="s">
        <v>60</v>
      </c>
    </row>
    <row r="18" spans="1:5" customFormat="1" ht="16.5" customHeight="1" x14ac:dyDescent="0.25">
      <c r="A18" s="28" t="s">
        <v>67</v>
      </c>
      <c r="B18" s="6">
        <v>200</v>
      </c>
      <c r="C18" s="6">
        <v>0</v>
      </c>
      <c r="D18" s="6">
        <f t="shared" si="1"/>
        <v>200</v>
      </c>
      <c r="E18" s="7" t="s">
        <v>10</v>
      </c>
    </row>
    <row r="19" spans="1:5" ht="15.75" x14ac:dyDescent="0.25">
      <c r="A19" s="16"/>
      <c r="B19" s="6"/>
      <c r="C19" s="6"/>
      <c r="D19" s="6"/>
      <c r="E19" s="7"/>
    </row>
    <row r="20" spans="1:5" ht="15.75" x14ac:dyDescent="0.25">
      <c r="A20" s="7"/>
      <c r="B20" s="8">
        <f>SUM(B5:B19)</f>
        <v>2837.4700000000003</v>
      </c>
      <c r="C20" s="8">
        <f t="shared" ref="C20:D20" si="2">SUM(C5:C19)</f>
        <v>92.88</v>
      </c>
      <c r="D20" s="8">
        <f t="shared" si="2"/>
        <v>2746.83</v>
      </c>
      <c r="E2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April</vt:lpstr>
      <vt:lpstr>May</vt:lpstr>
      <vt:lpstr>June</vt:lpstr>
      <vt:lpstr>July</vt:lpstr>
      <vt:lpstr>August</vt:lpstr>
      <vt:lpstr>September</vt:lpstr>
      <vt:lpstr>October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Samuels</dc:creator>
  <cp:lastModifiedBy>Joanne Leech</cp:lastModifiedBy>
  <cp:lastPrinted>2021-07-13T14:39:08Z</cp:lastPrinted>
  <dcterms:created xsi:type="dcterms:W3CDTF">2021-04-06T15:11:39Z</dcterms:created>
  <dcterms:modified xsi:type="dcterms:W3CDTF">2021-11-02T13:35:36Z</dcterms:modified>
</cp:coreProperties>
</file>