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ync\Main\Open Data\Expenditure 2020 - 2021\"/>
    </mc:Choice>
  </mc:AlternateContent>
  <xr:revisionPtr revIDLastSave="0" documentId="13_ncr:1_{F39CF3A7-F9CA-4D2D-B9FC-BE5F91F931EC}" xr6:coauthVersionLast="46" xr6:coauthVersionMax="46" xr10:uidLastSave="{00000000-0000-0000-0000-000000000000}"/>
  <bookViews>
    <workbookView xWindow="-120" yWindow="-120" windowWidth="29040" windowHeight="15840" activeTab="11" xr2:uid="{00000000-000D-0000-FFFF-FFFF00000000}"/>
  </bookViews>
  <sheets>
    <sheet name="April" sheetId="13" r:id="rId1"/>
    <sheet name="May" sheetId="2" r:id="rId2"/>
    <sheet name="June" sheetId="3" r:id="rId3"/>
    <sheet name="July" sheetId="4" r:id="rId4"/>
    <sheet name="August" sheetId="5" r:id="rId5"/>
    <sheet name="Sept" sheetId="6" r:id="rId6"/>
    <sheet name="Oct" sheetId="7" r:id="rId7"/>
    <sheet name="Nov" sheetId="8" r:id="rId8"/>
    <sheet name="Dec" sheetId="9" r:id="rId9"/>
    <sheet name="Jan" sheetId="10" r:id="rId10"/>
    <sheet name="Feb" sheetId="11" r:id="rId11"/>
    <sheet name="Mar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4" l="1"/>
  <c r="B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2" i="14" s="1"/>
  <c r="D27" i="11"/>
  <c r="C27" i="11"/>
  <c r="B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C36" i="10"/>
  <c r="B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6" i="10" s="1"/>
  <c r="C41" i="9" l="1"/>
  <c r="B41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41" i="9" s="1"/>
  <c r="C47" i="5" l="1"/>
  <c r="B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47" i="5" s="1"/>
  <c r="C32" i="6"/>
  <c r="B32" i="6"/>
  <c r="D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C33" i="7"/>
  <c r="B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3" i="7" s="1"/>
  <c r="C43" i="8"/>
  <c r="B43" i="8"/>
  <c r="D42" i="8"/>
  <c r="D41" i="8"/>
  <c r="F40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43" i="8" s="1"/>
  <c r="C37" i="4" l="1"/>
  <c r="B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7" i="4" s="1"/>
  <c r="C34" i="3" l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4" i="3" s="1"/>
  <c r="C26" i="2" l="1"/>
  <c r="B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6" i="2" s="1"/>
  <c r="C35" i="13" l="1"/>
  <c r="B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5" i="13" s="1"/>
</calcChain>
</file>

<file path=xl/sharedStrings.xml><?xml version="1.0" encoding="utf-8"?>
<sst xmlns="http://schemas.openxmlformats.org/spreadsheetml/2006/main" count="665" uniqueCount="452">
  <si>
    <t>Gross Exp</t>
  </si>
  <si>
    <t>Details</t>
  </si>
  <si>
    <t>Parish Council</t>
  </si>
  <si>
    <t>Net</t>
  </si>
  <si>
    <t>CC</t>
  </si>
  <si>
    <t>DD</t>
  </si>
  <si>
    <t>goIT - computer maintenance</t>
  </si>
  <si>
    <t>Wages</t>
  </si>
  <si>
    <t>CQ No.</t>
  </si>
  <si>
    <t>VAT</t>
  </si>
  <si>
    <t>LCC - pension</t>
  </si>
  <si>
    <t>HMRC - Tax/NI</t>
  </si>
  <si>
    <t>Fuel Genie - vehicle fuel</t>
  </si>
  <si>
    <t>Expenditure Transactions for March 2021</t>
  </si>
  <si>
    <t>Expenditure Transactions for May 2020</t>
  </si>
  <si>
    <t>Expenditure Transactions for June 2020</t>
  </si>
  <si>
    <t>Expenditure Transactions for July 2020</t>
  </si>
  <si>
    <t>Expenditure Transactions for August 2020</t>
  </si>
  <si>
    <t>Expenditure Transactions for September 2020</t>
  </si>
  <si>
    <t>Expenditure Transactions for October 2020</t>
  </si>
  <si>
    <t>Expenditure Transactions for November 2020</t>
  </si>
  <si>
    <t>Expenditure Transactions for December 2020</t>
  </si>
  <si>
    <t>Expenditure Transactions for February 2021</t>
  </si>
  <si>
    <t>Waterplus - Water rates Central Street Car Park (blce due)</t>
  </si>
  <si>
    <t>BNP Paribas - telephone leasing (March)</t>
  </si>
  <si>
    <t>BNP Paribas - telephone leasing (April)</t>
  </si>
  <si>
    <t>ElemenTel - telephones</t>
  </si>
  <si>
    <t>High Speed Training - Electrical safety training</t>
  </si>
  <si>
    <t>Zoom - virtual meetings</t>
  </si>
  <si>
    <t>HMRC - replacement cheque (VH £18.62 &amp; PC £2993.51)</t>
  </si>
  <si>
    <t>Kenney - reimbursement for eye test</t>
  </si>
  <si>
    <t>Coltman Brothers - maintenance materials</t>
  </si>
  <si>
    <t>Cromwell Tools - maintenance materials</t>
  </si>
  <si>
    <t>P&amp;C Electrical Services - additional sockets / external light repair</t>
  </si>
  <si>
    <t>Blaby Building Supplies - chapel guttering</t>
  </si>
  <si>
    <t>Hi-Gear - scaffolding platform for chapel gutter repair</t>
  </si>
  <si>
    <t>LRALC - LRALC and NALC membership</t>
  </si>
  <si>
    <t>Blaby District Council - rates for cemetery</t>
  </si>
  <si>
    <t>Blaby District Council - rates for Central Street car park</t>
  </si>
  <si>
    <t>Blaby District Council - rates for premises</t>
  </si>
  <si>
    <t>Ellis Whittam - HR package</t>
  </si>
  <si>
    <t>Favells garage - vehicle repair</t>
  </si>
  <si>
    <t>ESPO - stationery/cleaning</t>
  </si>
  <si>
    <t>Chandlers - repair parts</t>
  </si>
  <si>
    <t>Post Office Ltd - DVLA vehicle tax</t>
  </si>
  <si>
    <t>Oswin Builders - repairs to lead flashing on Chapel</t>
  </si>
  <si>
    <t>Guardian - Health and Safety package</t>
  </si>
  <si>
    <t>Coltman Brothers - fence repair Centenary Paddock</t>
  </si>
  <si>
    <t>Secom - annual maintenance: emergency lighting / fire</t>
  </si>
  <si>
    <t>Expenditure Transactions for April 2020</t>
  </si>
  <si>
    <t>Total Gas &amp; Power - electricity for library (March)</t>
  </si>
  <si>
    <t>Information Commissioner's Office - Data protection fee renewal</t>
  </si>
  <si>
    <t>Waterplus - water rates (invoice £717.59 = £430.55 PC + £287.04 VH)</t>
  </si>
  <si>
    <t>Waterplus - water rates Central Street Car Park</t>
  </si>
  <si>
    <t>BNP - Telephone leasing</t>
  </si>
  <si>
    <t>Microsoft - online services</t>
  </si>
  <si>
    <t>Ellis Whittam - HR Package (replacement cheque)</t>
  </si>
  <si>
    <t xml:space="preserve">ICCM - annual membership renewal </t>
  </si>
  <si>
    <t>Leicestershire and Rutland PFA - membership renewal</t>
  </si>
  <si>
    <t>Petty Cash - May</t>
  </si>
  <si>
    <t>Blaby District Council - dog bin emptying</t>
  </si>
  <si>
    <t>Rural Community Council - annual membership</t>
  </si>
  <si>
    <t>goIT - computer support</t>
  </si>
  <si>
    <t>FuelGenie - vehicle fuel</t>
  </si>
  <si>
    <t>A T Houghton - parts for mower</t>
  </si>
  <si>
    <t>Henton and Chattell - maintenance equipt for ride-on mower</t>
  </si>
  <si>
    <t>Came &amp; Company - insurance premium</t>
  </si>
  <si>
    <t>Amazon - Hand sanitiser</t>
  </si>
  <si>
    <t>Amazon - library keyboard covers</t>
  </si>
  <si>
    <t>Amazon - vacuum cleaner accessory replacement</t>
  </si>
  <si>
    <t>Zoom Video Communications - virtual meetings</t>
  </si>
  <si>
    <t>Elemental Ltd - telephones</t>
  </si>
  <si>
    <t>Total Gas and Power - electricity library</t>
  </si>
  <si>
    <t>ESPO - gas (£93.41 = PC £56.05/VH £37.36)</t>
  </si>
  <si>
    <t>BNP Paribas Leasing Solutions - telephone leasing</t>
  </si>
  <si>
    <t>ESPO - cleaning /H&amp;S (£78 = PC £34.80/VH £43.20)</t>
  </si>
  <si>
    <t>BDC - waste collection (£2371.32 = PC £2203.74 + VH £167.58)</t>
  </si>
  <si>
    <t>Henton &amp; Chattell - repair equipment</t>
  </si>
  <si>
    <t>K Tee Tyres Ltd - brake fluid/paint remover</t>
  </si>
  <si>
    <t>Coltman Bros Ltd - fence post</t>
  </si>
  <si>
    <t>AT Houghton - Stihl knapsack sprayer</t>
  </si>
  <si>
    <t>Xerox UK Ltd - photocopier</t>
  </si>
  <si>
    <t>ESPO - stationery / first aid kit</t>
  </si>
  <si>
    <t>goIT(UK) Ltd - computor maintenance</t>
  </si>
  <si>
    <t>Fuelgenie - vehicle fuel</t>
  </si>
  <si>
    <t>Ace Transport - MOT truck</t>
  </si>
  <si>
    <t>Farol Ltd - tyre/oil leak repair John Deere</t>
  </si>
  <si>
    <t>Uni-power - generator repairs</t>
  </si>
  <si>
    <t>G Sellar &amp; Co - replacement</t>
  </si>
  <si>
    <t>Favells Garage Ltd - ISUZU service</t>
  </si>
  <si>
    <t>Community Heartbeat - replacement pads for defib</t>
  </si>
  <si>
    <t>Chandlers (Farm Equipment) Ltd - repair parts</t>
  </si>
  <si>
    <t>HMRC - Tax / NI (£2976.30 = PC £2888.08 &amp; VH £88.22)</t>
  </si>
  <si>
    <t>LCC - pension (£4785.73 = PC £4297.11 &amp; VH £488.62)</t>
  </si>
  <si>
    <t>SNJ Cleaning Services - window cleaning</t>
  </si>
  <si>
    <t>EH Smith - maintenance supplies</t>
  </si>
  <si>
    <t xml:space="preserve">BNP Paribas Leasing Solutions - telephone leasing </t>
  </si>
  <si>
    <t>Total Gas &amp; Power - electricity for library</t>
  </si>
  <si>
    <t>Waterplus - Central Street car park</t>
  </si>
  <si>
    <t>ESPO - Gas (£107.30 = PC £64.38 VH £42.92)</t>
  </si>
  <si>
    <t>Shenzhen Chengguo - soap dispensers</t>
  </si>
  <si>
    <t>Legs Galore - Armed Forces flag</t>
  </si>
  <si>
    <t xml:space="preserve">Zimplicity - H&amp;S stickers </t>
  </si>
  <si>
    <t>Avant Garde Distribution - St George flag</t>
  </si>
  <si>
    <t>Amazon - AAA batteries</t>
  </si>
  <si>
    <t>DSL Daily Supply - Union Jack Flag</t>
  </si>
  <si>
    <t>FPI</t>
  </si>
  <si>
    <t>The Limes Medical Centre - medical report</t>
  </si>
  <si>
    <t>Legal &amp; General - Ill Health Insurance</t>
  </si>
  <si>
    <t>Guardian Support - H&amp;S package (replacement cheque)</t>
  </si>
  <si>
    <t>Ireland &amp; Co - internal audit</t>
  </si>
  <si>
    <t>Coltman Bros Ltd - timber/fencing rail</t>
  </si>
  <si>
    <t>LRALC - Councillor training</t>
  </si>
  <si>
    <t>ESPO - cleaning/H&amp;S/stationery</t>
  </si>
  <si>
    <t>K Tee Tyres - paint</t>
  </si>
  <si>
    <t>Palmers Garden Centre - topsoil/compost for planter</t>
  </si>
  <si>
    <t>goIT (UK) Ltd - IT</t>
  </si>
  <si>
    <t>Hi-Gear Ltd - hire equipment for water butts</t>
  </si>
  <si>
    <t>SNJ Cleaning - window cleaning</t>
  </si>
  <si>
    <t>enva - skip hire for water butts</t>
  </si>
  <si>
    <t>Chandlers (Farm Equipment Ltd) - ride on mower and parts</t>
  </si>
  <si>
    <t>Green Wave - website</t>
  </si>
  <si>
    <t>LCC - pension (£4785.73 = PC £4297.11  &amp; VH £488.62)</t>
  </si>
  <si>
    <t>Enduramaxx - Water butts (proforma invoice)</t>
  </si>
  <si>
    <t>N H Global UK - steel for benches</t>
  </si>
  <si>
    <t xml:space="preserve">Amazon - PPE </t>
  </si>
  <si>
    <t>Zoom Video Communications Inc - virtual meetings October</t>
  </si>
  <si>
    <t>Zoom Video Communications Inc - virtual meetings November</t>
  </si>
  <si>
    <t>Amazon - marker pens</t>
  </si>
  <si>
    <t>Waterplus - water rates</t>
  </si>
  <si>
    <t>BNP Paribas - telephones leasing</t>
  </si>
  <si>
    <t>ESPO - gas (£79.17 = PC £47.50 + VH £31.67)</t>
  </si>
  <si>
    <t>Elemental Ltd - telephones (October)</t>
  </si>
  <si>
    <t>Total Gas &amp; Power - electricity</t>
  </si>
  <si>
    <t>FP20/21-52</t>
  </si>
  <si>
    <t>Morgan's (Locksmith) chq replacement</t>
  </si>
  <si>
    <t>FP20/21-53</t>
  </si>
  <si>
    <t>FP20/21-54</t>
  </si>
  <si>
    <t>Hi-Gear - equipment hire for cemetery / fencing</t>
  </si>
  <si>
    <t>FP20/21-55</t>
  </si>
  <si>
    <t>Fenland Leisure Products Ltd - swing seat / cradle swing</t>
  </si>
  <si>
    <t>FP20/21-56</t>
  </si>
  <si>
    <t>Palmers Garden Centre -compost and sundries</t>
  </si>
  <si>
    <t>FP20/21-57</t>
  </si>
  <si>
    <t>EH Smith - stock/shovel</t>
  </si>
  <si>
    <t>FP20/21-58</t>
  </si>
  <si>
    <t>FP20/21-59</t>
  </si>
  <si>
    <t>Coltman Bros Ltd - wood/stock</t>
  </si>
  <si>
    <t>FP20/21-60</t>
  </si>
  <si>
    <t>Greenbarnes Ltd - WRPF noticeboard (insurance claim)</t>
  </si>
  <si>
    <t>FP20/21-61</t>
  </si>
  <si>
    <t>F B Ross &amp; Co Ltd - church floodlights repair</t>
  </si>
  <si>
    <t>FP20/21-62</t>
  </si>
  <si>
    <t>Chandlers (Farm Equipment) Ltd - PPE/multi-tool</t>
  </si>
  <si>
    <t>FP20/21-63</t>
  </si>
  <si>
    <t>Ireland &amp; Company - auditors</t>
  </si>
  <si>
    <t>FP20/21-64</t>
  </si>
  <si>
    <t>Tudor Environmental - stock/cabinet/PPE trousers</t>
  </si>
  <si>
    <t>FP20/21-65</t>
  </si>
  <si>
    <t>D &amp; M Barnett - hedge flailing WRPF/cemetery</t>
  </si>
  <si>
    <t>FP20/21-66</t>
  </si>
  <si>
    <t>A T Houghton Agriculture Ltd - PPE/saw horse</t>
  </si>
  <si>
    <t>FP20/21-67</t>
  </si>
  <si>
    <t>Vision ICT - initial payment for website</t>
  </si>
  <si>
    <t>FP20/21-68</t>
  </si>
  <si>
    <t>Community Heartbeat - defibrillation electrodes</t>
  </si>
  <si>
    <t>FP20/21-69</t>
  </si>
  <si>
    <t>Automatic Access Ltd - Library door service</t>
  </si>
  <si>
    <t>Seton (Brady Corp) - Manual Handling course DVD</t>
  </si>
  <si>
    <t>K Tee Tyres Ltd - air pump/stock/tyre</t>
  </si>
  <si>
    <t>HMRC - tax and NI</t>
  </si>
  <si>
    <t>Elemental Ltd - telephones (November)</t>
  </si>
  <si>
    <t>Fenland Leisure Products Ltd - playground repairs</t>
  </si>
  <si>
    <t>FP20/21-70</t>
  </si>
  <si>
    <t>R E Bowers &amp; Freeman Ltd - plaques</t>
  </si>
  <si>
    <t>FP20/21-75</t>
  </si>
  <si>
    <t>Oswin Builders - lead flashing to Chapel</t>
  </si>
  <si>
    <t>ESPO - gas (£66.08 = PC £39.65 and VH £26.43)</t>
  </si>
  <si>
    <t>BNP Paribas - telephone leasing</t>
  </si>
  <si>
    <t>Total Gas &amp; Power - library electricity</t>
  </si>
  <si>
    <t>Elemental Ltd - telephone</t>
  </si>
  <si>
    <t>HMRC - Tax &amp; NI amended chq for September</t>
  </si>
  <si>
    <t>F20/21-33</t>
  </si>
  <si>
    <t>Heales Health Services Ltd - Occupational Health</t>
  </si>
  <si>
    <t>F20/21-34</t>
  </si>
  <si>
    <t>The Metal Foundry - sundial</t>
  </si>
  <si>
    <t>F20/21-35</t>
  </si>
  <si>
    <t>Coltman Bros Ltd - birdsmouth fencing</t>
  </si>
  <si>
    <t>F20/21-36</t>
  </si>
  <si>
    <t>SECOM  - alarm and fire annual monitoring</t>
  </si>
  <si>
    <t>F20/21-37</t>
  </si>
  <si>
    <t>ESPO - stationery/chair/cleaning/H&amp;S</t>
  </si>
  <si>
    <t>F20/21-38</t>
  </si>
  <si>
    <t>F20/21-39</t>
  </si>
  <si>
    <t>Oswin Builders - church path repair/chapel roof repair</t>
  </si>
  <si>
    <t>F20/21-40</t>
  </si>
  <si>
    <t xml:space="preserve">Glympton Construction Ltd - S106 cemetery driveway and footpaths </t>
  </si>
  <si>
    <t>F20/21-41</t>
  </si>
  <si>
    <t>SNJ Cleaning Services -  window cleaning (Aug/Sept)</t>
  </si>
  <si>
    <t>F20/21-42</t>
  </si>
  <si>
    <t>goIT(UK) Ltd - IT support</t>
  </si>
  <si>
    <t>F20/21-43</t>
  </si>
  <si>
    <t>Rialtas Business Solutions - Annual fee 'making tax digital'</t>
  </si>
  <si>
    <t>F20/21-44</t>
  </si>
  <si>
    <t>Palmers Garden Centre - compost/stone for sun dial</t>
  </si>
  <si>
    <t>F20/21-45</t>
  </si>
  <si>
    <t>Cromwell Tools Leicester - PPE clothing</t>
  </si>
  <si>
    <t>F20/21-46</t>
  </si>
  <si>
    <t>PAT testing Expert - training</t>
  </si>
  <si>
    <t>Chempac Solutions Ltd - PPE clothing</t>
  </si>
  <si>
    <t>Enva - skip hire</t>
  </si>
  <si>
    <t xml:space="preserve">Wages </t>
  </si>
  <si>
    <t>HMRC - Tax / NI</t>
  </si>
  <si>
    <t>G Sellor - memorial inspection deposit</t>
  </si>
  <si>
    <t>F20/21-51</t>
  </si>
  <si>
    <t>Chandlers - PPE/maintenance equipment</t>
  </si>
  <si>
    <r>
      <t>Crown Heating Services Ltd</t>
    </r>
    <r>
      <rPr>
        <sz val="10"/>
        <rFont val="Times New Roman"/>
        <family val="1"/>
      </rPr>
      <t xml:space="preserve"> - </t>
    </r>
    <r>
      <rPr>
        <sz val="12"/>
        <rFont val="Times New Roman"/>
        <family val="1"/>
      </rPr>
      <t>annual service/boiler replacement</t>
    </r>
  </si>
  <si>
    <t>ShoeStation (Wellinghorough) - PPE</t>
  </si>
  <si>
    <t>Clover - card payment fee</t>
  </si>
  <si>
    <t>ESPO - gas (66.08 = PC 39.65 VH 26.43)</t>
  </si>
  <si>
    <t>BNP Paribas Leasing Solutions - telephones (Aug/Sept)</t>
  </si>
  <si>
    <t>F20/21-19</t>
  </si>
  <si>
    <t>Guardian - H&amp;S replace cancelled cheque</t>
  </si>
  <si>
    <t>F20/21-20</t>
  </si>
  <si>
    <t>Coltman Bros Ltd - maintenance materials</t>
  </si>
  <si>
    <t>F20/21-21</t>
  </si>
  <si>
    <t>James Coles &amp; Sons (Nurseries) - Oak tree  Centenary Paddock</t>
  </si>
  <si>
    <t>F20/21-22</t>
  </si>
  <si>
    <t>SECOM - maintenance</t>
  </si>
  <si>
    <t>F20/21-23</t>
  </si>
  <si>
    <t>Cromwell Tools - maintenance equipment/PPE</t>
  </si>
  <si>
    <t>F20/21-24</t>
  </si>
  <si>
    <t>EH Smith - maintenance materials/PPE</t>
  </si>
  <si>
    <t>F20/21-25</t>
  </si>
  <si>
    <t>Moles Seeds - winter flower seeds</t>
  </si>
  <si>
    <t>F20/21-26</t>
  </si>
  <si>
    <t>ESPO - H&amp;S/Stationery/cleaning</t>
  </si>
  <si>
    <t>F20/21-27</t>
  </si>
  <si>
    <t>goIT (UK) Ltd - IT support</t>
  </si>
  <si>
    <t>F20/21-28</t>
  </si>
  <si>
    <t>PKF - external audit</t>
  </si>
  <si>
    <t>F20/21-29</t>
  </si>
  <si>
    <t>Chandlers - Water butt project/PPE/maintenance equipment/stimmer</t>
  </si>
  <si>
    <t>F20/21-30</t>
  </si>
  <si>
    <t>Fenland Leisure products - play equipment repair parts</t>
  </si>
  <si>
    <t>Blaby Building Supplies - water butts project</t>
  </si>
  <si>
    <t>Henton and Chattell - lawn mower parts</t>
  </si>
  <si>
    <t>K T Tyres Ltd - maintenance equipment</t>
  </si>
  <si>
    <t>Morgan's (Locksmiths) - padlocks</t>
  </si>
  <si>
    <t>Public Works Loan Board - loan</t>
  </si>
  <si>
    <t>Elemental Ltd - telephones (invoice July)</t>
  </si>
  <si>
    <t>Elemental Ltd - telephones (invoice August)</t>
  </si>
  <si>
    <t>Waterplus - water rates (£714.69 = PC £428.82 VH £285.87)</t>
  </si>
  <si>
    <t>ESPO - gas (June)(£92.79 = PC £55.67 VH £35.34)</t>
  </si>
  <si>
    <t>Total Gas and Power - library electricity (June)</t>
  </si>
  <si>
    <t>Total Gas and Power - library electricity (July)</t>
  </si>
  <si>
    <t>Amazon - flags</t>
  </si>
  <si>
    <t>Perspex - perspex sheet for floodlights and library H&amp;S</t>
  </si>
  <si>
    <t>Amazon - disposable aprons H&amp;S</t>
  </si>
  <si>
    <t>Amazon - face shields H&amp;S</t>
  </si>
  <si>
    <t>Amazon - face masks H&amp;S</t>
  </si>
  <si>
    <t>Buy a Plan - The Square (TPO)</t>
  </si>
  <si>
    <t>Amazon - blue gloves H&amp;S</t>
  </si>
  <si>
    <t>Amazon - 2" ball valve (water butts project)</t>
  </si>
  <si>
    <t>Amazon - A5 diaries</t>
  </si>
  <si>
    <t>F20/21-1</t>
  </si>
  <si>
    <t>Plot Holder - Buying Plot Back No. 1480</t>
  </si>
  <si>
    <t>F20/21-2</t>
  </si>
  <si>
    <t>Open Spaces - annual subscription</t>
  </si>
  <si>
    <t>F20/21-3</t>
  </si>
  <si>
    <t>Greenbarnes Ltd - noticeboard repairs</t>
  </si>
  <si>
    <t>F20/21-4</t>
  </si>
  <si>
    <t>Hanson Aggregates - cement for water butts</t>
  </si>
  <si>
    <t>F20/21-5</t>
  </si>
  <si>
    <t>F20/21-6</t>
  </si>
  <si>
    <t xml:space="preserve">P &amp; C Electrical - WRPF porta cabin 3yr electrical &amp; PAT testing </t>
  </si>
  <si>
    <t>F20/21-7</t>
  </si>
  <si>
    <t>Beddow Tree Ltd - Churchyard tree</t>
  </si>
  <si>
    <t>F20/21-8</t>
  </si>
  <si>
    <t>ESPO - first aid/cleaning/stationery</t>
  </si>
  <si>
    <t>F20/21-9</t>
  </si>
  <si>
    <t>Plantscape - hanging baskets</t>
  </si>
  <si>
    <t>F20/21-10</t>
  </si>
  <si>
    <t>F20/21-11</t>
  </si>
  <si>
    <t>EH Smith - parts for water butts / stock / paint</t>
  </si>
  <si>
    <t>F20/21-12</t>
  </si>
  <si>
    <t>SECOM - Annual maintenance</t>
  </si>
  <si>
    <t>F20/21-13</t>
  </si>
  <si>
    <t>F B Ross - Church floodlight repair</t>
  </si>
  <si>
    <t>F20/21-14</t>
  </si>
  <si>
    <t>Hi-Gear - hire equipment - water butts</t>
  </si>
  <si>
    <t>F20/21-15</t>
  </si>
  <si>
    <t>R E Bowers &amp; Freeman Ltd - Wall / tree plaques</t>
  </si>
  <si>
    <t>F20/21-16</t>
  </si>
  <si>
    <t>Palmers Garden Centre - bedding plants / compost</t>
  </si>
  <si>
    <t>F20/21-17</t>
  </si>
  <si>
    <t xml:space="preserve">Chandlers (Farm Equipment) Ltd - PPE / mower repair / stock </t>
  </si>
  <si>
    <t>Petty cash - August 2020</t>
  </si>
  <si>
    <t>K Tee Tyres Ltd - battery charger</t>
  </si>
  <si>
    <t>Blaby Building Supplies - stock</t>
  </si>
  <si>
    <t>Henton and Chattell - parts for John Deere service</t>
  </si>
  <si>
    <t>Blaby District Council - parking enforcement</t>
  </si>
  <si>
    <t>F20/21-18</t>
  </si>
  <si>
    <t>Cromwell - stock</t>
  </si>
  <si>
    <r>
      <rPr>
        <sz val="11"/>
        <rFont val="Times New Roman"/>
        <family val="1"/>
      </rPr>
      <t>SMP Consulting Engineers</t>
    </r>
    <r>
      <rPr>
        <sz val="12"/>
        <rFont val="Times New Roman"/>
        <family val="1"/>
      </rPr>
      <t xml:space="preserve"> - Chapel survey</t>
    </r>
  </si>
  <si>
    <r>
      <t>Fenland Leisure Products Ltd</t>
    </r>
    <r>
      <rPr>
        <sz val="10"/>
        <rFont val="Times New Roman"/>
        <family val="1"/>
      </rPr>
      <t xml:space="preserve"> - </t>
    </r>
    <r>
      <rPr>
        <sz val="12"/>
        <rFont val="Times New Roman"/>
        <family val="1"/>
      </rPr>
      <t>Playground inspections</t>
    </r>
    <r>
      <rPr>
        <sz val="10"/>
        <rFont val="Times New Roman"/>
        <family val="1"/>
      </rPr>
      <t xml:space="preserve"> / </t>
    </r>
    <r>
      <rPr>
        <sz val="12"/>
        <rFont val="Times New Roman"/>
        <family val="1"/>
      </rPr>
      <t>swing repair</t>
    </r>
  </si>
  <si>
    <t>FP 20/21-76</t>
  </si>
  <si>
    <t>Blue River Group (UK) Ltd - PAT testing kit</t>
  </si>
  <si>
    <t>Countesthorpe Cricket Club - Grant Aid</t>
  </si>
  <si>
    <t>Citizens Advice Bureau - Grant Aid</t>
  </si>
  <si>
    <t>Primatel - paper rolls for card machine</t>
  </si>
  <si>
    <t>BNP Paribas - telephones</t>
  </si>
  <si>
    <t>ESPO - gas (£197.06 = PC £118.24 &amp; VH £78.82)</t>
  </si>
  <si>
    <t>FP20/21-79</t>
  </si>
  <si>
    <t>FP20/21-80</t>
  </si>
  <si>
    <t>Tudor Environmental - tree tags</t>
  </si>
  <si>
    <t>FP20/21-81</t>
  </si>
  <si>
    <t>EH Smith - Play equipt repair/cemetery markers/maintenance materials</t>
  </si>
  <si>
    <t>FP20/21-82</t>
  </si>
  <si>
    <t>ESPO - H&amp;S/stationery</t>
  </si>
  <si>
    <t>FP20/21-83</t>
  </si>
  <si>
    <t>Oswin Builders  - Repair to path at The Square</t>
  </si>
  <si>
    <t>FP20/21-84</t>
  </si>
  <si>
    <t>Coltman Bros Ltd - wood for bench</t>
  </si>
  <si>
    <t>FP20/21-85</t>
  </si>
  <si>
    <t>F B Ross &amp; Co Ltd - repair to Village Hall and Church floodlights</t>
  </si>
  <si>
    <t>FP20/21-86</t>
  </si>
  <si>
    <t>Cromwell Group (Holdings) Ltd - PPE jacket</t>
  </si>
  <si>
    <t>FP20/21-87</t>
  </si>
  <si>
    <r>
      <t>G Palmer &amp; Son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(Nurserymen) Ltd - dustbin incinerator</t>
    </r>
  </si>
  <si>
    <t>FP20/21-88</t>
  </si>
  <si>
    <t>Came &amp; Company  - motor insurance</t>
  </si>
  <si>
    <t>FP20/21-89</t>
  </si>
  <si>
    <t>Chandlers (Farm Equipment) Ltd - parts</t>
  </si>
  <si>
    <t>Post Office/DVLA - van tax</t>
  </si>
  <si>
    <t>Chempac Solutions Ltd - PPE</t>
  </si>
  <si>
    <t>Xerox - photocoping/printing</t>
  </si>
  <si>
    <t>G Sellers (memorial testing) - balance for memorial inspection</t>
  </si>
  <si>
    <t>K Tee Tyres Ltd - trailer lens</t>
  </si>
  <si>
    <t>SLCC - membership</t>
  </si>
  <si>
    <t>Young Leicestershire Ltd - Youth Worker provision</t>
  </si>
  <si>
    <t>ESPO - gas (PC £124.07 &amp; VH £82.71) September</t>
  </si>
  <si>
    <t>Elementel - telephones</t>
  </si>
  <si>
    <t>FP20/21-90</t>
  </si>
  <si>
    <t>FP20/21-91</t>
  </si>
  <si>
    <t>Morgan's (Locksmiths) - door lock repair</t>
  </si>
  <si>
    <t>FP20/21-92</t>
  </si>
  <si>
    <t>Coltman Bros Ltd - rope for wildflower area/repair equipt</t>
  </si>
  <si>
    <t>FP20/21-93</t>
  </si>
  <si>
    <t>A T Houghton - mower maintenance</t>
  </si>
  <si>
    <t>FP20/21-94</t>
  </si>
  <si>
    <t>Fenland Leisure - playground repair</t>
  </si>
  <si>
    <t>Reference</t>
  </si>
  <si>
    <t>FP20/21-95</t>
  </si>
  <si>
    <t>The Community Heartbeat Trust (Solutions) Ltd - defib battery</t>
  </si>
  <si>
    <t>Total Gas &amp; Power - electricity (November)</t>
  </si>
  <si>
    <t>Total Gas &amp; Power - electric (December)</t>
  </si>
  <si>
    <t>Zoom - virtual meetings (December)</t>
  </si>
  <si>
    <t>Zoom - virtual meetings (January)</t>
  </si>
  <si>
    <t>FP20/21-97</t>
  </si>
  <si>
    <t>EH Smith - paint/repair materials/equipment</t>
  </si>
  <si>
    <t>FP20/21-98</t>
  </si>
  <si>
    <t>Oakberry Trees Ltd - Christmas trees</t>
  </si>
  <si>
    <t>FP20/21-99</t>
  </si>
  <si>
    <t>Morgans (Locksmiths) - locking bar and keys</t>
  </si>
  <si>
    <t>FP20/21-100</t>
  </si>
  <si>
    <t>Coltman Bros Ltd - wooden post/spares</t>
  </si>
  <si>
    <t>FP20/21-101</t>
  </si>
  <si>
    <t>FP20/21-102</t>
  </si>
  <si>
    <t>FP20/21-103</t>
  </si>
  <si>
    <t>Rialtas Business Solution Ltd - accounting package annual fee</t>
  </si>
  <si>
    <t>FP20/21-104</t>
  </si>
  <si>
    <t>Hawgrip Plants Ltd (Palmers) - roses &amp; compost</t>
  </si>
  <si>
    <t>FP20/21-105</t>
  </si>
  <si>
    <t>CPRE - annual membership</t>
  </si>
  <si>
    <t>FP20/21-106</t>
  </si>
  <si>
    <t>Greenwave - website maintenance</t>
  </si>
  <si>
    <t>FP20/21-107</t>
  </si>
  <si>
    <t>K Tee Tyres Ltd - vehicle maintenance equipment</t>
  </si>
  <si>
    <t>Favells Garage - van service/MOT</t>
  </si>
  <si>
    <t>Blaby Building Supplies - gravel/ballast</t>
  </si>
  <si>
    <t>Petty cash</t>
  </si>
  <si>
    <t>Samuels - reimbursement occupational lenses</t>
  </si>
  <si>
    <t xml:space="preserve">ElemenTel - telephone </t>
  </si>
  <si>
    <t>FP20/21-108</t>
  </si>
  <si>
    <t>EH Smith - stock</t>
  </si>
  <si>
    <t>FP20/21-109</t>
  </si>
  <si>
    <t xml:space="preserve">Chandlers (Farm Equipment) Ltd - Service Equipt/PPE/maintenance </t>
  </si>
  <si>
    <t>FP20/21-110</t>
  </si>
  <si>
    <t>Blaby District Council - additional costs for dog bin maintenance</t>
  </si>
  <si>
    <t>Expenditure Transactions for January 2021</t>
  </si>
  <si>
    <t>FP20/21-113</t>
  </si>
  <si>
    <t>Blaby &amp; Whetstone Football Club - part refund of rental payment</t>
  </si>
  <si>
    <t>ESPO - gas (£241.54 = PC £144.92/VH £96.62)</t>
  </si>
  <si>
    <t>Waterplus - water rates (£696.91 = PC £418.15/VH £278.76)</t>
  </si>
  <si>
    <t>FP20/21-114</t>
  </si>
  <si>
    <t>Hi-Gear - earth auger</t>
  </si>
  <si>
    <t>FP20/21-115</t>
  </si>
  <si>
    <t>Playdale - play equipment repair</t>
  </si>
  <si>
    <t>FP20/21-116</t>
  </si>
  <si>
    <t>LRALC - councillor training</t>
  </si>
  <si>
    <t>FP20/21-117</t>
  </si>
  <si>
    <t>ESPO - vacumn cleaner/cleaning/stationery/PPE/mat</t>
  </si>
  <si>
    <t>FP20/21-118</t>
  </si>
  <si>
    <t>E H Smith - stock</t>
  </si>
  <si>
    <t>FP20/21-119</t>
  </si>
  <si>
    <t>Fenland Leisure - play equipment repair</t>
  </si>
  <si>
    <t>FP20/21-120</t>
  </si>
  <si>
    <t>Coltman Bros - fence repair/stock</t>
  </si>
  <si>
    <t>FP20/21-121</t>
  </si>
  <si>
    <t>R E Bowers &amp; Freeman - tree plaque</t>
  </si>
  <si>
    <t>FP20/21-122</t>
  </si>
  <si>
    <t>Palmers Garden Centre - compost</t>
  </si>
  <si>
    <t>FP20/21-123</t>
  </si>
  <si>
    <t>IRIS - payroll package</t>
  </si>
  <si>
    <t>FP20/21-124</t>
  </si>
  <si>
    <t>Blaby Building Supplies - stone mulch for trees in cemetery</t>
  </si>
  <si>
    <t>Thorpe Trees - trees and sundries for cemetery</t>
  </si>
  <si>
    <t>Zoom Video Communications Inc. - virtual meetings</t>
  </si>
  <si>
    <t>ESPO - gas (£268.60 = PC £161.16 / VH £107.44)</t>
  </si>
  <si>
    <t>Total Gas &amp; Power - Electricity Library</t>
  </si>
  <si>
    <t>Waterplus - cemetery water rates</t>
  </si>
  <si>
    <t>BNP - telephone leasng</t>
  </si>
  <si>
    <t>FP20/21-125</t>
  </si>
  <si>
    <t>EH Smith Builders Merctants Ltd - stone/stock</t>
  </si>
  <si>
    <t>FP20/21-126</t>
  </si>
  <si>
    <t>Coltman Bros Ltd - timber and posts/supplies</t>
  </si>
  <si>
    <t>FP20/21-127</t>
  </si>
  <si>
    <t>Smith of Derby - church clock annual service</t>
  </si>
  <si>
    <t>FP20/21-128</t>
  </si>
  <si>
    <t>R E Bowers &amp; Freeman Ltd - memorial plaques</t>
  </si>
  <si>
    <t>FP20/21-129</t>
  </si>
  <si>
    <t>ESPO - stationery/cleaning/H&amp;S</t>
  </si>
  <si>
    <t>FP20/21-130</t>
  </si>
  <si>
    <t>Palmers Garden Centre - replacement memorial tree/sundries</t>
  </si>
  <si>
    <t>FP20/21-131</t>
  </si>
  <si>
    <t>Hawgrip Plants - planting sundries</t>
  </si>
  <si>
    <t>FP20/21-132</t>
  </si>
  <si>
    <t>Fenland Leisure Products Ltd - slide repair</t>
  </si>
  <si>
    <t>FP20/21-133</t>
  </si>
  <si>
    <t>Community Heartbeat - defibrillator donation</t>
  </si>
  <si>
    <t>FP20/21-135</t>
  </si>
  <si>
    <t>Legal &amp; General - Ill-health Insurance</t>
  </si>
  <si>
    <t>FP20/21-136</t>
  </si>
  <si>
    <t>Chandlers (Farm Equipment) Ltd - stock</t>
  </si>
  <si>
    <t>Petty cash - March 2021</t>
  </si>
  <si>
    <t>K Tee Tyres Ltd - maintenance materials</t>
  </si>
  <si>
    <t>Xerox UK Ltd - photocopying</t>
  </si>
  <si>
    <t>Improvement &amp; Dev Agency for local gov - LGA subscription renewal</t>
  </si>
  <si>
    <t>Broxap Ltd - replacement bin for Leysland</t>
  </si>
  <si>
    <t>FP20/21-140</t>
  </si>
  <si>
    <t>SNJ Cleaning Service - window 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</si>
</sst>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2" fontId="0" fillId="0" borderId="0" xfId="0" applyNumberFormat="1"/>
    <xf numFmtId="0" fontId="3" fillId="0" borderId="0" xfId="0" applyFont="1"/>
    <xf numFmtId="0" fontId="2" fillId="0" borderId="0" xfId="0" applyFont="1"/>
    <xf numFmtId="2" fontId="2" fillId="0" borderId="0" xfId="0" applyNumberFormat="1" applyFont="1"/>
    <xf numFmtId="0" fontId="4" fillId="0" borderId="0" xfId="0" applyFont="1"/>
    <xf numFmtId="2" fontId="8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wrapText="1"/>
    </xf>
    <xf numFmtId="0" fontId="5" fillId="0" borderId="1" xfId="0" applyFont="1" applyBorder="1"/>
    <xf numFmtId="2" fontId="5" fillId="0" borderId="1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2" fontId="9" fillId="0" borderId="0" xfId="0" applyNumberFormat="1" applyFont="1"/>
    <xf numFmtId="2" fontId="10" fillId="0" borderId="0" xfId="0" applyNumberFormat="1" applyFont="1"/>
    <xf numFmtId="0" fontId="7" fillId="0" borderId="0" xfId="0" applyFont="1"/>
    <xf numFmtId="2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2" fontId="5" fillId="0" borderId="0" xfId="0" applyNumberFormat="1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/>
    <xf numFmtId="0" fontId="6" fillId="0" borderId="0" xfId="0" applyFont="1"/>
    <xf numFmtId="2" fontId="9" fillId="0" borderId="1" xfId="0" applyNumberFormat="1" applyFont="1" applyBorder="1" applyAlignment="1">
      <alignment wrapText="1"/>
    </xf>
    <xf numFmtId="2" fontId="12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wrapText="1"/>
    </xf>
    <xf numFmtId="0" fontId="13" fillId="0" borderId="0" xfId="0" applyFont="1"/>
    <xf numFmtId="0" fontId="12" fillId="0" borderId="0" xfId="0" applyFont="1"/>
    <xf numFmtId="2" fontId="12" fillId="0" borderId="0" xfId="0" applyNumberFormat="1" applyFont="1"/>
    <xf numFmtId="0" fontId="1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 wrapText="1"/>
    </xf>
    <xf numFmtId="2" fontId="14" fillId="0" borderId="0" xfId="0" applyNumberFormat="1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/>
    </xf>
    <xf numFmtId="2" fontId="0" fillId="0" borderId="0" xfId="0" applyNumberFormat="1" applyFont="1"/>
    <xf numFmtId="0" fontId="8" fillId="0" borderId="0" xfId="0" applyFont="1" applyAlignment="1">
      <alignment horizontal="center" wrapText="1"/>
    </xf>
    <xf numFmtId="2" fontId="8" fillId="0" borderId="0" xfId="0" applyNumberFormat="1" applyFont="1" applyAlignment="1">
      <alignment wrapText="1"/>
    </xf>
    <xf numFmtId="0" fontId="14" fillId="0" borderId="1" xfId="0" applyFont="1" applyBorder="1"/>
    <xf numFmtId="0" fontId="13" fillId="0" borderId="1" xfId="0" applyFont="1" applyBorder="1"/>
    <xf numFmtId="0" fontId="5" fillId="0" borderId="1" xfId="0" applyFont="1" applyBorder="1" applyAlignment="1">
      <alignment horizontal="left" wrapText="1"/>
    </xf>
    <xf numFmtId="2" fontId="5" fillId="0" borderId="2" xfId="0" applyNumberFormat="1" applyFont="1" applyBorder="1" applyAlignment="1">
      <alignment wrapText="1"/>
    </xf>
    <xf numFmtId="2" fontId="5" fillId="0" borderId="2" xfId="0" applyNumberFormat="1" applyFont="1" applyBorder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/>
    <xf numFmtId="2" fontId="5" fillId="0" borderId="4" xfId="0" applyNumberFormat="1" applyFont="1" applyBorder="1"/>
    <xf numFmtId="0" fontId="5" fillId="0" borderId="3" xfId="0" applyFont="1" applyBorder="1"/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2" fontId="8" fillId="0" borderId="0" xfId="0" applyNumberFormat="1" applyFont="1"/>
    <xf numFmtId="2" fontId="8" fillId="0" borderId="1" xfId="0" applyNumberFormat="1" applyFont="1" applyBorder="1"/>
    <xf numFmtId="2" fontId="8" fillId="0" borderId="2" xfId="0" applyNumberFormat="1" applyFont="1" applyBorder="1"/>
    <xf numFmtId="2" fontId="8" fillId="0" borderId="2" xfId="0" applyNumberFormat="1" applyFont="1" applyBorder="1" applyAlignment="1">
      <alignment wrapText="1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/>
    <xf numFmtId="2" fontId="8" fillId="0" borderId="4" xfId="0" applyNumberFormat="1" applyFont="1" applyBorder="1"/>
    <xf numFmtId="0" fontId="8" fillId="0" borderId="3" xfId="0" applyFont="1" applyBorder="1"/>
    <xf numFmtId="0" fontId="12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workbookViewId="0">
      <selection activeCell="E7" sqref="E7"/>
    </sheetView>
  </sheetViews>
  <sheetFormatPr defaultRowHeight="15" x14ac:dyDescent="0.25"/>
  <cols>
    <col min="1" max="1" width="9.140625" style="41"/>
    <col min="2" max="2" width="10.7109375" style="1" bestFit="1" customWidth="1"/>
    <col min="3" max="3" width="9.5703125" style="1" bestFit="1" customWidth="1"/>
    <col min="4" max="4" width="10.7109375" bestFit="1" customWidth="1"/>
    <col min="5" max="5" width="71.85546875" customWidth="1"/>
  </cols>
  <sheetData>
    <row r="1" spans="1:12" ht="15.75" x14ac:dyDescent="0.25">
      <c r="A1" s="39" t="s">
        <v>2</v>
      </c>
      <c r="B1" s="16"/>
      <c r="C1" s="16"/>
      <c r="D1" s="16"/>
      <c r="E1" s="14"/>
    </row>
    <row r="2" spans="1:12" ht="15.75" x14ac:dyDescent="0.25">
      <c r="A2" s="40" t="s">
        <v>49</v>
      </c>
      <c r="B2" s="17"/>
      <c r="C2" s="17"/>
      <c r="D2" s="17"/>
      <c r="E2" s="15"/>
    </row>
    <row r="3" spans="1:12" ht="31.5" x14ac:dyDescent="0.25">
      <c r="A3" s="31" t="s">
        <v>8</v>
      </c>
      <c r="B3" s="32" t="s">
        <v>0</v>
      </c>
      <c r="C3" s="32" t="s">
        <v>9</v>
      </c>
      <c r="D3" s="32" t="s">
        <v>3</v>
      </c>
      <c r="E3" s="29" t="s">
        <v>1</v>
      </c>
      <c r="F3" s="13"/>
      <c r="G3" s="13"/>
      <c r="H3" s="13"/>
      <c r="I3" s="13"/>
      <c r="J3" s="13"/>
      <c r="K3" s="13"/>
      <c r="L3" s="13"/>
    </row>
    <row r="4" spans="1:12" ht="15.75" x14ac:dyDescent="0.25">
      <c r="A4" s="36" t="s">
        <v>5</v>
      </c>
      <c r="B4" s="28">
        <v>0.79</v>
      </c>
      <c r="C4" s="28"/>
      <c r="D4" s="28">
        <f t="shared" ref="D4:D34" si="0">B4-C4</f>
        <v>0.79</v>
      </c>
      <c r="E4" s="12" t="s">
        <v>23</v>
      </c>
      <c r="F4" s="14"/>
      <c r="G4" s="14"/>
      <c r="H4" s="14"/>
      <c r="I4" s="14"/>
      <c r="J4" s="14"/>
      <c r="K4" s="14"/>
      <c r="L4" s="14"/>
    </row>
    <row r="5" spans="1:12" ht="15.75" x14ac:dyDescent="0.25">
      <c r="A5" s="36" t="s">
        <v>5</v>
      </c>
      <c r="B5" s="28">
        <v>522</v>
      </c>
      <c r="C5" s="28">
        <v>87</v>
      </c>
      <c r="D5" s="28">
        <f t="shared" si="0"/>
        <v>435</v>
      </c>
      <c r="E5" s="12" t="s">
        <v>24</v>
      </c>
      <c r="F5" s="14"/>
      <c r="G5" s="14"/>
      <c r="H5" s="14"/>
      <c r="I5" s="14"/>
      <c r="J5" s="14"/>
      <c r="K5" s="14"/>
      <c r="L5" s="14"/>
    </row>
    <row r="6" spans="1:12" ht="15.75" x14ac:dyDescent="0.25">
      <c r="A6" s="36" t="s">
        <v>5</v>
      </c>
      <c r="B6" s="28">
        <v>312</v>
      </c>
      <c r="C6" s="28">
        <v>52</v>
      </c>
      <c r="D6" s="28">
        <f t="shared" si="0"/>
        <v>260</v>
      </c>
      <c r="E6" s="12" t="s">
        <v>25</v>
      </c>
      <c r="F6" s="14"/>
      <c r="G6" s="14"/>
      <c r="H6" s="14"/>
      <c r="I6" s="14"/>
      <c r="J6" s="14"/>
      <c r="K6" s="14"/>
      <c r="L6" s="14"/>
    </row>
    <row r="7" spans="1:12" ht="15.75" x14ac:dyDescent="0.25">
      <c r="A7" s="36" t="s">
        <v>5</v>
      </c>
      <c r="B7" s="28">
        <v>178.08</v>
      </c>
      <c r="C7" s="28">
        <v>29.68</v>
      </c>
      <c r="D7" s="28">
        <f t="shared" si="0"/>
        <v>148.4</v>
      </c>
      <c r="E7" s="12" t="s">
        <v>26</v>
      </c>
      <c r="F7" s="14"/>
      <c r="G7" s="14"/>
      <c r="H7" s="14"/>
      <c r="I7" s="14"/>
      <c r="J7" s="14"/>
      <c r="K7" s="14"/>
      <c r="L7" s="14"/>
    </row>
    <row r="8" spans="1:12" ht="15.75" x14ac:dyDescent="0.25">
      <c r="A8" s="36" t="s">
        <v>4</v>
      </c>
      <c r="B8" s="28">
        <v>25</v>
      </c>
      <c r="C8" s="28">
        <v>5</v>
      </c>
      <c r="D8" s="28">
        <f t="shared" si="0"/>
        <v>20</v>
      </c>
      <c r="E8" s="12" t="s">
        <v>27</v>
      </c>
      <c r="F8" s="14"/>
      <c r="G8" s="14"/>
      <c r="H8" s="14"/>
      <c r="I8" s="14"/>
      <c r="J8" s="14"/>
      <c r="K8" s="14"/>
      <c r="L8" s="14"/>
    </row>
    <row r="9" spans="1:12" ht="15.75" x14ac:dyDescent="0.25">
      <c r="A9" s="36" t="s">
        <v>4</v>
      </c>
      <c r="B9" s="28">
        <v>14.39</v>
      </c>
      <c r="C9" s="28">
        <v>2.4</v>
      </c>
      <c r="D9" s="28">
        <f t="shared" si="0"/>
        <v>11.99</v>
      </c>
      <c r="E9" s="12" t="s">
        <v>28</v>
      </c>
      <c r="F9" s="14"/>
      <c r="G9" s="14"/>
      <c r="H9" s="14"/>
      <c r="I9" s="14"/>
      <c r="J9" s="14"/>
      <c r="K9" s="14"/>
      <c r="L9" s="14"/>
    </row>
    <row r="10" spans="1:12" ht="15.75" x14ac:dyDescent="0.25">
      <c r="A10" s="11">
        <v>6190</v>
      </c>
      <c r="B10" s="6">
        <v>3012.13</v>
      </c>
      <c r="C10" s="6"/>
      <c r="D10" s="6">
        <f t="shared" si="0"/>
        <v>3012.13</v>
      </c>
      <c r="E10" s="12" t="s">
        <v>29</v>
      </c>
      <c r="F10" s="13"/>
      <c r="G10" s="50"/>
      <c r="H10" s="51"/>
      <c r="I10" s="51"/>
      <c r="J10" s="51"/>
      <c r="K10" s="14"/>
      <c r="L10" s="13"/>
    </row>
    <row r="11" spans="1:12" ht="15.75" x14ac:dyDescent="0.25">
      <c r="A11" s="11">
        <v>6191</v>
      </c>
      <c r="B11" s="6">
        <v>33</v>
      </c>
      <c r="C11" s="6"/>
      <c r="D11" s="6">
        <f t="shared" si="0"/>
        <v>33</v>
      </c>
      <c r="E11" s="12" t="s">
        <v>30</v>
      </c>
      <c r="F11" s="13"/>
      <c r="G11" s="50"/>
      <c r="H11" s="51"/>
      <c r="I11" s="51"/>
      <c r="J11" s="51"/>
      <c r="K11" s="14"/>
      <c r="L11" s="13"/>
    </row>
    <row r="12" spans="1:12" ht="15.75" x14ac:dyDescent="0.25">
      <c r="A12" s="11">
        <v>6192</v>
      </c>
      <c r="B12" s="6">
        <v>9.6</v>
      </c>
      <c r="C12" s="6">
        <v>1.6</v>
      </c>
      <c r="D12" s="6">
        <f t="shared" si="0"/>
        <v>8</v>
      </c>
      <c r="E12" s="12" t="s">
        <v>31</v>
      </c>
      <c r="F12" s="13"/>
      <c r="G12" s="50"/>
      <c r="H12" s="51"/>
      <c r="I12" s="51"/>
      <c r="J12" s="51"/>
      <c r="K12" s="14"/>
      <c r="L12" s="13"/>
    </row>
    <row r="13" spans="1:12" ht="15.75" x14ac:dyDescent="0.25">
      <c r="A13" s="7">
        <v>6193</v>
      </c>
      <c r="B13" s="8">
        <v>19.34</v>
      </c>
      <c r="C13" s="8">
        <v>3.22</v>
      </c>
      <c r="D13" s="6">
        <f t="shared" si="0"/>
        <v>16.12</v>
      </c>
      <c r="E13" s="9" t="s">
        <v>32</v>
      </c>
      <c r="F13" s="13"/>
      <c r="G13" s="21"/>
      <c r="H13" s="19"/>
      <c r="I13" s="19"/>
      <c r="J13" s="19"/>
      <c r="K13" s="20"/>
      <c r="L13" s="13"/>
    </row>
    <row r="14" spans="1:12" ht="15.75" x14ac:dyDescent="0.25">
      <c r="A14" s="7">
        <v>6194</v>
      </c>
      <c r="B14" s="8">
        <v>1032</v>
      </c>
      <c r="C14" s="8">
        <v>172</v>
      </c>
      <c r="D14" s="6">
        <f t="shared" si="0"/>
        <v>860</v>
      </c>
      <c r="E14" s="9" t="s">
        <v>33</v>
      </c>
      <c r="F14" s="13"/>
      <c r="G14" s="21"/>
      <c r="H14" s="19"/>
      <c r="I14" s="19"/>
      <c r="J14" s="19"/>
      <c r="K14" s="20"/>
      <c r="L14" s="13"/>
    </row>
    <row r="15" spans="1:12" s="3" customFormat="1" ht="15.75" x14ac:dyDescent="0.25">
      <c r="A15" s="7">
        <v>6195</v>
      </c>
      <c r="B15" s="8">
        <v>48</v>
      </c>
      <c r="C15" s="8">
        <v>8</v>
      </c>
      <c r="D15" s="8">
        <f t="shared" si="0"/>
        <v>40</v>
      </c>
      <c r="E15" s="9" t="s">
        <v>6</v>
      </c>
      <c r="F15" s="34"/>
      <c r="G15" s="21"/>
      <c r="H15" s="19"/>
      <c r="I15" s="19"/>
      <c r="J15" s="19"/>
      <c r="K15" s="20"/>
      <c r="L15" s="34"/>
    </row>
    <row r="16" spans="1:12" s="3" customFormat="1" ht="15.75" x14ac:dyDescent="0.25">
      <c r="A16" s="7">
        <v>6197</v>
      </c>
      <c r="B16" s="8">
        <v>7.2</v>
      </c>
      <c r="C16" s="8">
        <v>1.2</v>
      </c>
      <c r="D16" s="8">
        <f t="shared" si="0"/>
        <v>6</v>
      </c>
      <c r="E16" s="9" t="s">
        <v>34</v>
      </c>
      <c r="F16" s="34"/>
      <c r="G16" s="21"/>
      <c r="H16" s="19"/>
      <c r="I16" s="19"/>
      <c r="J16" s="19"/>
      <c r="K16" s="20"/>
      <c r="L16" s="34"/>
    </row>
    <row r="17" spans="1:12" s="3" customFormat="1" ht="15.75" x14ac:dyDescent="0.25">
      <c r="A17" s="7">
        <v>6198</v>
      </c>
      <c r="B17" s="8">
        <v>163.03</v>
      </c>
      <c r="C17" s="8">
        <v>27.17</v>
      </c>
      <c r="D17" s="8">
        <f t="shared" si="0"/>
        <v>135.86000000000001</v>
      </c>
      <c r="E17" s="9" t="s">
        <v>35</v>
      </c>
      <c r="F17" s="20"/>
      <c r="G17" s="21"/>
      <c r="H17" s="19"/>
      <c r="I17" s="19"/>
      <c r="J17" s="19"/>
      <c r="K17" s="20"/>
      <c r="L17" s="20"/>
    </row>
    <row r="18" spans="1:12" s="3" customFormat="1" ht="15.75" x14ac:dyDescent="0.25">
      <c r="A18" s="7">
        <v>6199</v>
      </c>
      <c r="B18" s="8">
        <v>139.33000000000001</v>
      </c>
      <c r="C18" s="8">
        <v>23.22</v>
      </c>
      <c r="D18" s="8">
        <f t="shared" si="0"/>
        <v>116.11000000000001</v>
      </c>
      <c r="E18" s="9" t="s">
        <v>12</v>
      </c>
      <c r="F18" s="20"/>
      <c r="G18" s="21"/>
      <c r="H18" s="19"/>
      <c r="I18" s="19"/>
      <c r="J18" s="19"/>
      <c r="K18" s="20"/>
      <c r="L18" s="20"/>
    </row>
    <row r="19" spans="1:12" ht="15.75" x14ac:dyDescent="0.25">
      <c r="A19" s="7">
        <v>6200</v>
      </c>
      <c r="B19" s="8">
        <v>864.71</v>
      </c>
      <c r="C19" s="8"/>
      <c r="D19" s="6">
        <f t="shared" si="0"/>
        <v>864.71</v>
      </c>
      <c r="E19" s="9" t="s">
        <v>36</v>
      </c>
      <c r="G19" s="21"/>
      <c r="H19" s="19"/>
      <c r="I19" s="19"/>
      <c r="J19" s="19"/>
      <c r="K19" s="20"/>
      <c r="L19" s="25"/>
    </row>
    <row r="20" spans="1:12" ht="15.75" x14ac:dyDescent="0.25">
      <c r="A20" s="7">
        <v>6201</v>
      </c>
      <c r="B20" s="8">
        <v>2366.6799999999998</v>
      </c>
      <c r="C20" s="8"/>
      <c r="D20" s="6">
        <f t="shared" si="0"/>
        <v>2366.6799999999998</v>
      </c>
      <c r="E20" s="9" t="s">
        <v>37</v>
      </c>
      <c r="G20" s="21"/>
      <c r="H20" s="19"/>
      <c r="I20" s="19"/>
      <c r="J20" s="19"/>
      <c r="K20" s="20"/>
      <c r="L20" s="25"/>
    </row>
    <row r="21" spans="1:12" ht="15.75" x14ac:dyDescent="0.25">
      <c r="A21" s="7">
        <v>6202</v>
      </c>
      <c r="B21" s="8">
        <v>1571.85</v>
      </c>
      <c r="C21" s="8"/>
      <c r="D21" s="6">
        <f t="shared" si="0"/>
        <v>1571.85</v>
      </c>
      <c r="E21" s="9" t="s">
        <v>38</v>
      </c>
      <c r="G21" s="21"/>
      <c r="H21" s="19"/>
      <c r="I21" s="19"/>
      <c r="J21" s="19"/>
      <c r="K21" s="20"/>
      <c r="L21" s="25"/>
    </row>
    <row r="22" spans="1:12" ht="15.75" x14ac:dyDescent="0.25">
      <c r="A22" s="7">
        <v>6204</v>
      </c>
      <c r="B22" s="8">
        <v>6112.75</v>
      </c>
      <c r="C22" s="8"/>
      <c r="D22" s="6">
        <f t="shared" si="0"/>
        <v>6112.75</v>
      </c>
      <c r="E22" s="9" t="s">
        <v>39</v>
      </c>
      <c r="G22" s="21"/>
      <c r="H22" s="19"/>
      <c r="I22" s="19"/>
      <c r="J22" s="19"/>
      <c r="K22" s="20"/>
      <c r="L22" s="25"/>
    </row>
    <row r="23" spans="1:12" ht="15.75" x14ac:dyDescent="0.25">
      <c r="A23" s="7">
        <v>6205</v>
      </c>
      <c r="B23" s="8">
        <v>1896.67</v>
      </c>
      <c r="C23" s="8">
        <v>291</v>
      </c>
      <c r="D23" s="6">
        <f t="shared" si="0"/>
        <v>1605.67</v>
      </c>
      <c r="E23" s="9" t="s">
        <v>40</v>
      </c>
      <c r="G23" s="21"/>
      <c r="H23" s="19"/>
      <c r="I23" s="19"/>
      <c r="J23" s="19"/>
      <c r="K23" s="20"/>
      <c r="L23" s="25"/>
    </row>
    <row r="24" spans="1:12" ht="15.75" x14ac:dyDescent="0.25">
      <c r="A24" s="7">
        <v>6237</v>
      </c>
      <c r="B24" s="8">
        <v>34.200000000000003</v>
      </c>
      <c r="C24" s="8">
        <v>5.7</v>
      </c>
      <c r="D24" s="6">
        <f t="shared" si="0"/>
        <v>28.500000000000004</v>
      </c>
      <c r="E24" s="9" t="s">
        <v>41</v>
      </c>
      <c r="G24" s="21"/>
      <c r="H24" s="19"/>
      <c r="I24" s="19"/>
      <c r="J24" s="19"/>
      <c r="K24" s="20"/>
      <c r="L24" s="25"/>
    </row>
    <row r="25" spans="1:12" ht="15.75" x14ac:dyDescent="0.25">
      <c r="A25" s="7">
        <v>6238</v>
      </c>
      <c r="B25" s="8">
        <v>45.41</v>
      </c>
      <c r="C25" s="8">
        <v>7.57</v>
      </c>
      <c r="D25" s="6">
        <f>B25-C25</f>
        <v>37.839999999999996</v>
      </c>
      <c r="E25" s="9" t="s">
        <v>42</v>
      </c>
      <c r="G25" s="21"/>
      <c r="H25" s="19"/>
      <c r="I25" s="19"/>
      <c r="J25" s="19"/>
      <c r="K25" s="20"/>
      <c r="L25" s="25"/>
    </row>
    <row r="26" spans="1:12" ht="15.75" x14ac:dyDescent="0.25">
      <c r="A26" s="7">
        <v>6239</v>
      </c>
      <c r="B26" s="8">
        <v>41.02</v>
      </c>
      <c r="C26" s="8">
        <v>6.84</v>
      </c>
      <c r="D26" s="6">
        <f t="shared" si="0"/>
        <v>34.180000000000007</v>
      </c>
      <c r="E26" s="9" t="s">
        <v>43</v>
      </c>
      <c r="G26" s="21"/>
      <c r="H26" s="19"/>
      <c r="I26" s="19"/>
      <c r="J26" s="19"/>
      <c r="K26" s="20"/>
      <c r="L26" s="25"/>
    </row>
    <row r="27" spans="1:12" ht="15.75" x14ac:dyDescent="0.25">
      <c r="A27" s="7">
        <v>6240</v>
      </c>
      <c r="B27" s="8">
        <v>260</v>
      </c>
      <c r="C27" s="8"/>
      <c r="D27" s="6">
        <f t="shared" si="0"/>
        <v>260</v>
      </c>
      <c r="E27" s="9" t="s">
        <v>44</v>
      </c>
      <c r="G27" s="21"/>
      <c r="H27" s="19"/>
      <c r="I27" s="19"/>
      <c r="J27" s="19"/>
      <c r="K27" s="20"/>
      <c r="L27" s="25"/>
    </row>
    <row r="28" spans="1:12" ht="15.75" x14ac:dyDescent="0.25">
      <c r="A28" s="7">
        <v>6241</v>
      </c>
      <c r="B28" s="8">
        <v>200</v>
      </c>
      <c r="C28" s="8"/>
      <c r="D28" s="6">
        <f t="shared" si="0"/>
        <v>200</v>
      </c>
      <c r="E28" s="9" t="s">
        <v>45</v>
      </c>
      <c r="G28" s="21"/>
      <c r="H28" s="19"/>
      <c r="I28" s="19"/>
      <c r="J28" s="19"/>
      <c r="K28" s="20"/>
      <c r="L28" s="25"/>
    </row>
    <row r="29" spans="1:12" ht="15.75" x14ac:dyDescent="0.25">
      <c r="A29" s="7">
        <v>6242</v>
      </c>
      <c r="B29" s="8">
        <v>822</v>
      </c>
      <c r="C29" s="8">
        <v>137.04</v>
      </c>
      <c r="D29" s="6">
        <f t="shared" si="0"/>
        <v>684.96</v>
      </c>
      <c r="E29" s="9" t="s">
        <v>46</v>
      </c>
      <c r="G29" s="21"/>
      <c r="H29" s="19"/>
      <c r="I29" s="19"/>
      <c r="J29" s="19"/>
      <c r="K29" s="20"/>
      <c r="L29" s="25"/>
    </row>
    <row r="30" spans="1:12" ht="15.75" x14ac:dyDescent="0.25">
      <c r="A30" s="7">
        <v>6244</v>
      </c>
      <c r="B30" s="8">
        <v>19.2</v>
      </c>
      <c r="C30" s="8">
        <v>3.2</v>
      </c>
      <c r="D30" s="6">
        <f t="shared" si="0"/>
        <v>16</v>
      </c>
      <c r="E30" s="9" t="s">
        <v>47</v>
      </c>
      <c r="G30" s="21"/>
      <c r="H30" s="19"/>
      <c r="I30" s="19"/>
      <c r="J30" s="19"/>
      <c r="K30" s="20"/>
      <c r="L30" s="25"/>
    </row>
    <row r="31" spans="1:12" ht="15.75" x14ac:dyDescent="0.25">
      <c r="A31" s="36"/>
      <c r="B31" s="28">
        <v>10700.27</v>
      </c>
      <c r="C31" s="28"/>
      <c r="D31" s="6">
        <f t="shared" si="0"/>
        <v>10700.27</v>
      </c>
      <c r="E31" s="12" t="s">
        <v>7</v>
      </c>
    </row>
    <row r="32" spans="1:12" ht="15.75" x14ac:dyDescent="0.25">
      <c r="A32" s="36"/>
      <c r="B32" s="28">
        <v>2929.65</v>
      </c>
      <c r="C32" s="28"/>
      <c r="D32" s="6">
        <f t="shared" si="0"/>
        <v>2929.65</v>
      </c>
      <c r="E32" s="9" t="s">
        <v>11</v>
      </c>
    </row>
    <row r="33" spans="1:5" ht="15.75" x14ac:dyDescent="0.25">
      <c r="A33" s="36"/>
      <c r="B33" s="28">
        <v>4297.1099999999997</v>
      </c>
      <c r="C33" s="28"/>
      <c r="D33" s="6">
        <f t="shared" si="0"/>
        <v>4297.1099999999997</v>
      </c>
      <c r="E33" s="9" t="s">
        <v>10</v>
      </c>
    </row>
    <row r="34" spans="1:5" ht="15.75" x14ac:dyDescent="0.25">
      <c r="A34" s="36">
        <v>6247</v>
      </c>
      <c r="B34" s="28">
        <v>402.48</v>
      </c>
      <c r="C34" s="28">
        <v>67.08</v>
      </c>
      <c r="D34" s="6">
        <f t="shared" si="0"/>
        <v>335.40000000000003</v>
      </c>
      <c r="E34" s="9" t="s">
        <v>48</v>
      </c>
    </row>
    <row r="35" spans="1:5" ht="15.75" x14ac:dyDescent="0.25">
      <c r="A35" s="38"/>
      <c r="B35" s="8">
        <f>SUM(B4:B34)</f>
        <v>38079.890000000007</v>
      </c>
      <c r="C35" s="8">
        <f t="shared" ref="C35:D35" si="1">SUM(C4:C34)</f>
        <v>930.92000000000019</v>
      </c>
      <c r="D35" s="8">
        <f t="shared" si="1"/>
        <v>37148.97</v>
      </c>
      <c r="E35" s="9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4"/>
  <sheetViews>
    <sheetView topLeftCell="A10" workbookViewId="0">
      <selection activeCell="G15" sqref="G15"/>
    </sheetView>
  </sheetViews>
  <sheetFormatPr defaultRowHeight="15" x14ac:dyDescent="0.25"/>
  <cols>
    <col min="1" max="1" width="13" style="41" customWidth="1"/>
    <col min="2" max="2" width="10.7109375" style="1" bestFit="1" customWidth="1"/>
    <col min="3" max="3" width="9.5703125" style="1" bestFit="1" customWidth="1"/>
    <col min="4" max="4" width="10.7109375" bestFit="1" customWidth="1"/>
    <col min="5" max="5" width="70.42578125" customWidth="1"/>
  </cols>
  <sheetData>
    <row r="1" spans="1:12" ht="15.75" x14ac:dyDescent="0.25">
      <c r="A1" s="65" t="s">
        <v>2</v>
      </c>
      <c r="B1" s="16"/>
      <c r="C1" s="16"/>
      <c r="D1" s="16"/>
      <c r="E1" s="14"/>
    </row>
    <row r="2" spans="1:12" ht="15.75" x14ac:dyDescent="0.25">
      <c r="A2" s="40" t="s">
        <v>390</v>
      </c>
      <c r="B2" s="17"/>
      <c r="C2" s="17"/>
      <c r="D2" s="17"/>
      <c r="E2" s="15"/>
    </row>
    <row r="3" spans="1:12" ht="31.5" x14ac:dyDescent="0.25">
      <c r="A3" s="31" t="s">
        <v>352</v>
      </c>
      <c r="B3" s="32" t="s">
        <v>0</v>
      </c>
      <c r="C3" s="32" t="s">
        <v>9</v>
      </c>
      <c r="D3" s="32" t="s">
        <v>3</v>
      </c>
      <c r="E3" s="29" t="s">
        <v>1</v>
      </c>
      <c r="F3" s="13"/>
      <c r="G3" s="13"/>
      <c r="H3" s="13"/>
      <c r="I3" s="13"/>
      <c r="J3" s="13"/>
      <c r="K3" s="13"/>
      <c r="L3" s="13"/>
    </row>
    <row r="4" spans="1:12" ht="15.75" x14ac:dyDescent="0.25">
      <c r="A4" s="7" t="s">
        <v>353</v>
      </c>
      <c r="B4" s="8">
        <v>282</v>
      </c>
      <c r="C4" s="8">
        <v>47</v>
      </c>
      <c r="D4" s="8">
        <f t="shared" ref="D4:D35" si="0">B4-C4</f>
        <v>235</v>
      </c>
      <c r="E4" s="9" t="s">
        <v>354</v>
      </c>
      <c r="G4" s="14"/>
      <c r="H4" s="14"/>
      <c r="I4" s="14"/>
      <c r="J4" s="14"/>
      <c r="K4" s="14"/>
      <c r="L4" s="14"/>
    </row>
    <row r="5" spans="1:12" ht="15.75" x14ac:dyDescent="0.25">
      <c r="A5" s="7" t="s">
        <v>5</v>
      </c>
      <c r="B5" s="8">
        <v>39.340000000000003</v>
      </c>
      <c r="C5" s="8">
        <v>1.87</v>
      </c>
      <c r="D5" s="8">
        <f t="shared" si="0"/>
        <v>37.470000000000006</v>
      </c>
      <c r="E5" s="9" t="s">
        <v>355</v>
      </c>
      <c r="G5" s="14"/>
      <c r="H5" s="14"/>
      <c r="I5" s="14"/>
      <c r="J5" s="14"/>
      <c r="K5" s="14"/>
      <c r="L5" s="14"/>
    </row>
    <row r="6" spans="1:12" ht="15.75" x14ac:dyDescent="0.25">
      <c r="A6" s="7" t="s">
        <v>5</v>
      </c>
      <c r="B6" s="8">
        <v>73.91</v>
      </c>
      <c r="C6" s="8">
        <v>0</v>
      </c>
      <c r="D6" s="8">
        <f t="shared" si="0"/>
        <v>73.91</v>
      </c>
      <c r="E6" s="9" t="s">
        <v>98</v>
      </c>
      <c r="G6" s="14"/>
      <c r="H6" s="14"/>
      <c r="I6" s="14"/>
      <c r="J6" s="14"/>
      <c r="K6" s="14"/>
      <c r="L6" s="14"/>
    </row>
    <row r="7" spans="1:12" ht="15.75" x14ac:dyDescent="0.25">
      <c r="A7" s="7" t="s">
        <v>5</v>
      </c>
      <c r="B7" s="8">
        <v>47.46</v>
      </c>
      <c r="C7" s="8">
        <v>2.2599999999999998</v>
      </c>
      <c r="D7" s="8">
        <f t="shared" si="0"/>
        <v>45.2</v>
      </c>
      <c r="E7" s="9" t="s">
        <v>356</v>
      </c>
      <c r="G7" s="14"/>
      <c r="H7" s="14"/>
      <c r="I7" s="14"/>
      <c r="J7" s="14"/>
      <c r="K7" s="14"/>
      <c r="L7" s="14"/>
    </row>
    <row r="8" spans="1:12" ht="15.75" x14ac:dyDescent="0.25">
      <c r="A8" s="7" t="s">
        <v>5</v>
      </c>
      <c r="B8" s="8">
        <v>312</v>
      </c>
      <c r="C8" s="8">
        <v>52</v>
      </c>
      <c r="D8" s="8">
        <f t="shared" si="0"/>
        <v>260</v>
      </c>
      <c r="E8" s="9" t="s">
        <v>178</v>
      </c>
      <c r="G8" s="14"/>
      <c r="H8" s="14"/>
      <c r="I8" s="14"/>
      <c r="J8" s="14"/>
      <c r="K8" s="14"/>
      <c r="L8" s="14"/>
    </row>
    <row r="9" spans="1:12" ht="15.75" x14ac:dyDescent="0.25">
      <c r="A9" s="7" t="s">
        <v>4</v>
      </c>
      <c r="B9" s="8">
        <v>14.39</v>
      </c>
      <c r="C9" s="8">
        <v>2.4</v>
      </c>
      <c r="D9" s="8">
        <f t="shared" si="0"/>
        <v>11.99</v>
      </c>
      <c r="E9" s="9" t="s">
        <v>357</v>
      </c>
      <c r="G9" s="14"/>
      <c r="H9" s="14"/>
      <c r="I9" s="14"/>
      <c r="J9" s="14"/>
      <c r="K9" s="14"/>
      <c r="L9" s="14"/>
    </row>
    <row r="10" spans="1:12" ht="15.75" x14ac:dyDescent="0.25">
      <c r="A10" s="7" t="s">
        <v>4</v>
      </c>
      <c r="B10" s="8">
        <v>14.39</v>
      </c>
      <c r="C10" s="8">
        <v>2.4</v>
      </c>
      <c r="D10" s="8">
        <f t="shared" si="0"/>
        <v>11.99</v>
      </c>
      <c r="E10" s="9" t="s">
        <v>358</v>
      </c>
      <c r="G10" s="14"/>
      <c r="H10" s="14"/>
      <c r="I10" s="14"/>
      <c r="J10" s="14"/>
      <c r="K10" s="14"/>
      <c r="L10" s="14"/>
    </row>
    <row r="11" spans="1:12" ht="15.75" x14ac:dyDescent="0.25">
      <c r="A11" s="7" t="s">
        <v>359</v>
      </c>
      <c r="B11" s="8">
        <v>323.64</v>
      </c>
      <c r="C11" s="8">
        <v>53.94</v>
      </c>
      <c r="D11" s="8">
        <f t="shared" si="0"/>
        <v>269.7</v>
      </c>
      <c r="E11" s="9" t="s">
        <v>360</v>
      </c>
      <c r="G11" s="66"/>
      <c r="H11" s="14"/>
      <c r="I11" s="14"/>
      <c r="J11" s="14"/>
      <c r="K11" s="14"/>
      <c r="L11" s="14"/>
    </row>
    <row r="12" spans="1:12" ht="15.75" x14ac:dyDescent="0.25">
      <c r="A12" s="7" t="s">
        <v>361</v>
      </c>
      <c r="B12" s="8">
        <v>615.91999999999996</v>
      </c>
      <c r="C12" s="8">
        <v>17.920000000000002</v>
      </c>
      <c r="D12" s="8">
        <f t="shared" si="0"/>
        <v>598</v>
      </c>
      <c r="E12" s="9" t="s">
        <v>362</v>
      </c>
      <c r="G12" s="14"/>
      <c r="H12" s="14"/>
      <c r="I12" s="14"/>
      <c r="J12" s="14"/>
      <c r="K12" s="14"/>
      <c r="L12" s="14"/>
    </row>
    <row r="13" spans="1:12" ht="15.75" x14ac:dyDescent="0.25">
      <c r="A13" s="7" t="s">
        <v>363</v>
      </c>
      <c r="B13" s="8">
        <v>285.04000000000002</v>
      </c>
      <c r="C13" s="8">
        <v>47.51</v>
      </c>
      <c r="D13" s="8">
        <f t="shared" si="0"/>
        <v>237.53000000000003</v>
      </c>
      <c r="E13" s="9" t="s">
        <v>364</v>
      </c>
      <c r="G13" s="14"/>
      <c r="H13" s="14"/>
      <c r="I13" s="14"/>
      <c r="J13" s="14"/>
      <c r="K13" s="14"/>
      <c r="L13" s="14"/>
    </row>
    <row r="14" spans="1:12" ht="15.75" x14ac:dyDescent="0.25">
      <c r="A14" s="7" t="s">
        <v>365</v>
      </c>
      <c r="B14" s="8">
        <v>36</v>
      </c>
      <c r="C14" s="8">
        <v>6</v>
      </c>
      <c r="D14" s="8">
        <f t="shared" si="0"/>
        <v>30</v>
      </c>
      <c r="E14" s="9" t="s">
        <v>366</v>
      </c>
      <c r="G14" s="14"/>
      <c r="H14" s="14"/>
      <c r="I14" s="14"/>
      <c r="J14" s="14"/>
      <c r="K14" s="14"/>
      <c r="L14" s="14"/>
    </row>
    <row r="15" spans="1:12" ht="17.25" customHeight="1" x14ac:dyDescent="0.25">
      <c r="A15" s="7" t="s">
        <v>367</v>
      </c>
      <c r="B15" s="8">
        <v>57.52</v>
      </c>
      <c r="C15" s="8">
        <v>9.59</v>
      </c>
      <c r="D15" s="8">
        <f t="shared" si="0"/>
        <v>47.930000000000007</v>
      </c>
      <c r="E15" s="9" t="s">
        <v>42</v>
      </c>
      <c r="G15" s="14"/>
      <c r="H15" s="14"/>
      <c r="I15" s="14"/>
      <c r="J15" s="14"/>
      <c r="K15" s="14"/>
      <c r="L15" s="14"/>
    </row>
    <row r="16" spans="1:12" ht="17.25" customHeight="1" x14ac:dyDescent="0.25">
      <c r="A16" s="7" t="s">
        <v>368</v>
      </c>
      <c r="B16" s="8">
        <v>54</v>
      </c>
      <c r="C16" s="8">
        <v>9</v>
      </c>
      <c r="D16" s="8">
        <f t="shared" si="0"/>
        <v>45</v>
      </c>
      <c r="E16" s="9" t="s">
        <v>116</v>
      </c>
      <c r="G16" s="22"/>
      <c r="H16" s="14"/>
      <c r="I16" s="14"/>
      <c r="J16" s="14"/>
      <c r="K16" s="14"/>
      <c r="L16" s="14"/>
    </row>
    <row r="17" spans="1:12" ht="17.25" customHeight="1" x14ac:dyDescent="0.25">
      <c r="A17" s="7" t="s">
        <v>369</v>
      </c>
      <c r="B17" s="8">
        <v>464.4</v>
      </c>
      <c r="C17" s="8">
        <v>77.400000000000006</v>
      </c>
      <c r="D17" s="8">
        <f t="shared" si="0"/>
        <v>387</v>
      </c>
      <c r="E17" s="9" t="s">
        <v>370</v>
      </c>
      <c r="G17" s="22"/>
      <c r="H17" s="14"/>
      <c r="I17" s="14"/>
      <c r="J17" s="14"/>
      <c r="K17" s="14"/>
      <c r="L17" s="14"/>
    </row>
    <row r="18" spans="1:12" ht="17.25" customHeight="1" x14ac:dyDescent="0.25">
      <c r="A18" s="7" t="s">
        <v>371</v>
      </c>
      <c r="B18" s="8">
        <v>66</v>
      </c>
      <c r="C18" s="8">
        <v>11</v>
      </c>
      <c r="D18" s="8">
        <f t="shared" si="0"/>
        <v>55</v>
      </c>
      <c r="E18" s="9" t="s">
        <v>372</v>
      </c>
      <c r="F18" s="1"/>
      <c r="G18" s="22"/>
      <c r="H18" s="14"/>
      <c r="I18" s="14"/>
      <c r="J18" s="14"/>
      <c r="K18" s="14"/>
      <c r="L18" s="14"/>
    </row>
    <row r="19" spans="1:12" ht="17.25" customHeight="1" x14ac:dyDescent="0.25">
      <c r="A19" s="7" t="s">
        <v>373</v>
      </c>
      <c r="B19" s="8">
        <v>36</v>
      </c>
      <c r="C19" s="8">
        <v>0</v>
      </c>
      <c r="D19" s="8">
        <f t="shared" si="0"/>
        <v>36</v>
      </c>
      <c r="E19" s="9" t="s">
        <v>374</v>
      </c>
      <c r="G19" s="22"/>
      <c r="H19" s="14"/>
      <c r="I19" s="14"/>
      <c r="J19" s="14"/>
      <c r="K19" s="14"/>
      <c r="L19" s="14"/>
    </row>
    <row r="20" spans="1:12" ht="15.75" x14ac:dyDescent="0.25">
      <c r="A20" s="7" t="s">
        <v>375</v>
      </c>
      <c r="B20" s="8">
        <v>158</v>
      </c>
      <c r="C20" s="8"/>
      <c r="D20" s="8">
        <f t="shared" si="0"/>
        <v>158</v>
      </c>
      <c r="E20" s="9" t="s">
        <v>376</v>
      </c>
      <c r="G20" s="20"/>
      <c r="H20" s="14"/>
      <c r="I20" s="14"/>
      <c r="J20" s="14"/>
      <c r="K20" s="14"/>
      <c r="L20" s="14"/>
    </row>
    <row r="21" spans="1:12" ht="17.25" customHeight="1" x14ac:dyDescent="0.25">
      <c r="A21" s="7" t="s">
        <v>377</v>
      </c>
      <c r="B21" s="8">
        <v>30</v>
      </c>
      <c r="C21" s="8">
        <v>0</v>
      </c>
      <c r="D21" s="8">
        <f t="shared" si="0"/>
        <v>30</v>
      </c>
      <c r="E21" s="9" t="s">
        <v>94</v>
      </c>
      <c r="G21" s="14"/>
      <c r="H21" s="14"/>
      <c r="I21" s="14"/>
      <c r="J21" s="14"/>
      <c r="K21" s="14"/>
      <c r="L21" s="14"/>
    </row>
    <row r="22" spans="1:12" ht="17.25" customHeight="1" x14ac:dyDescent="0.25">
      <c r="A22" s="7">
        <v>6364</v>
      </c>
      <c r="B22" s="8">
        <v>18.88</v>
      </c>
      <c r="C22" s="8">
        <v>3.14</v>
      </c>
      <c r="D22" s="8">
        <f>B22-C22</f>
        <v>15.739999999999998</v>
      </c>
      <c r="E22" s="9" t="s">
        <v>378</v>
      </c>
      <c r="G22" s="35"/>
      <c r="H22" s="14"/>
      <c r="I22" s="14"/>
      <c r="J22" s="14"/>
      <c r="K22" s="14"/>
      <c r="L22" s="14"/>
    </row>
    <row r="23" spans="1:12" ht="17.25" customHeight="1" x14ac:dyDescent="0.25">
      <c r="A23" s="7">
        <v>6365</v>
      </c>
      <c r="B23" s="8">
        <v>199.74</v>
      </c>
      <c r="C23" s="8">
        <v>25.78</v>
      </c>
      <c r="D23" s="8">
        <f t="shared" si="0"/>
        <v>173.96</v>
      </c>
      <c r="E23" s="9" t="s">
        <v>379</v>
      </c>
      <c r="G23" s="14"/>
      <c r="H23" s="14"/>
      <c r="I23" s="14"/>
      <c r="J23" s="14"/>
      <c r="K23" s="14"/>
      <c r="L23" s="14"/>
    </row>
    <row r="24" spans="1:12" ht="17.25" customHeight="1" x14ac:dyDescent="0.25">
      <c r="A24" s="7">
        <v>6366</v>
      </c>
      <c r="B24" s="8">
        <v>123.62</v>
      </c>
      <c r="C24" s="8">
        <v>20.6</v>
      </c>
      <c r="D24" s="8">
        <f t="shared" si="0"/>
        <v>103.02000000000001</v>
      </c>
      <c r="E24" s="9" t="s">
        <v>63</v>
      </c>
      <c r="G24" s="14"/>
      <c r="H24" s="14"/>
      <c r="I24" s="14"/>
      <c r="J24" s="14"/>
      <c r="K24" s="14"/>
      <c r="L24" s="14"/>
    </row>
    <row r="25" spans="1:12" ht="15.75" x14ac:dyDescent="0.25">
      <c r="A25" s="7">
        <v>6367</v>
      </c>
      <c r="B25" s="8">
        <v>183</v>
      </c>
      <c r="C25" s="8">
        <v>30.5</v>
      </c>
      <c r="D25" s="8">
        <f t="shared" si="0"/>
        <v>152.5</v>
      </c>
      <c r="E25" s="9" t="s">
        <v>380</v>
      </c>
      <c r="G25" s="14"/>
      <c r="H25" s="14"/>
      <c r="I25" s="14"/>
      <c r="J25" s="14"/>
      <c r="K25" s="14"/>
      <c r="L25" s="14"/>
    </row>
    <row r="26" spans="1:12" ht="15.75" x14ac:dyDescent="0.25">
      <c r="A26" s="7">
        <v>6368</v>
      </c>
      <c r="B26" s="8">
        <v>100</v>
      </c>
      <c r="C26" s="8">
        <v>0</v>
      </c>
      <c r="D26" s="8">
        <f t="shared" si="0"/>
        <v>100</v>
      </c>
      <c r="E26" s="9" t="s">
        <v>381</v>
      </c>
      <c r="H26" s="14"/>
      <c r="I26" s="14"/>
      <c r="J26" s="14"/>
      <c r="K26" s="14"/>
      <c r="L26" s="14"/>
    </row>
    <row r="27" spans="1:12" ht="15.75" x14ac:dyDescent="0.25">
      <c r="A27" s="7">
        <v>6369</v>
      </c>
      <c r="B27" s="55">
        <v>114</v>
      </c>
      <c r="C27" s="55">
        <v>0</v>
      </c>
      <c r="D27" s="8">
        <f t="shared" si="0"/>
        <v>114</v>
      </c>
      <c r="E27" s="9" t="s">
        <v>382</v>
      </c>
      <c r="H27" s="14"/>
      <c r="I27" s="14"/>
      <c r="J27" s="14"/>
      <c r="K27" s="14"/>
      <c r="L27" s="14"/>
    </row>
    <row r="28" spans="1:12" ht="15.75" x14ac:dyDescent="0.25">
      <c r="A28" s="9"/>
      <c r="B28" s="10">
        <v>10958.76</v>
      </c>
      <c r="C28" s="10">
        <v>0</v>
      </c>
      <c r="D28" s="8">
        <f t="shared" si="0"/>
        <v>10958.76</v>
      </c>
      <c r="E28" s="9" t="s">
        <v>7</v>
      </c>
      <c r="F28" s="1"/>
      <c r="H28" s="14"/>
      <c r="I28" s="14"/>
      <c r="J28" s="14"/>
      <c r="K28" s="14"/>
      <c r="L28" s="14"/>
    </row>
    <row r="29" spans="1:12" ht="15.75" x14ac:dyDescent="0.25">
      <c r="A29" s="7">
        <v>6370</v>
      </c>
      <c r="B29" s="10">
        <v>3050.57</v>
      </c>
      <c r="C29" s="10">
        <v>0</v>
      </c>
      <c r="D29" s="8">
        <f t="shared" si="0"/>
        <v>3050.57</v>
      </c>
      <c r="E29" s="9" t="s">
        <v>212</v>
      </c>
      <c r="H29" s="14"/>
      <c r="I29" s="14"/>
      <c r="J29" s="14"/>
      <c r="K29" s="14"/>
      <c r="L29" s="14"/>
    </row>
    <row r="30" spans="1:12" ht="15.75" x14ac:dyDescent="0.25">
      <c r="A30" s="57">
        <v>6371</v>
      </c>
      <c r="B30" s="59">
        <v>4414.0600000000004</v>
      </c>
      <c r="C30" s="59">
        <v>0</v>
      </c>
      <c r="D30" s="8">
        <f t="shared" si="0"/>
        <v>4414.0600000000004</v>
      </c>
      <c r="E30" s="9" t="s">
        <v>10</v>
      </c>
      <c r="H30" s="14"/>
      <c r="I30" s="14"/>
      <c r="J30" s="14"/>
      <c r="K30" s="14"/>
      <c r="L30" s="14"/>
    </row>
    <row r="31" spans="1:12" s="2" customFormat="1" ht="15.75" x14ac:dyDescent="0.25">
      <c r="A31" s="57" t="s">
        <v>5</v>
      </c>
      <c r="B31" s="58">
        <v>120</v>
      </c>
      <c r="C31" s="58">
        <v>20</v>
      </c>
      <c r="D31" s="8">
        <f t="shared" si="0"/>
        <v>100</v>
      </c>
      <c r="E31" s="60" t="s">
        <v>383</v>
      </c>
      <c r="H31" s="18"/>
      <c r="I31" s="18"/>
      <c r="J31" s="18"/>
      <c r="K31" s="18"/>
      <c r="L31" s="18"/>
    </row>
    <row r="32" spans="1:12" s="2" customFormat="1" ht="15.75" x14ac:dyDescent="0.25">
      <c r="A32" s="57" t="s">
        <v>384</v>
      </c>
      <c r="B32" s="58">
        <v>14.4</v>
      </c>
      <c r="C32" s="58">
        <v>2.4</v>
      </c>
      <c r="D32" s="8">
        <f t="shared" si="0"/>
        <v>12</v>
      </c>
      <c r="E32" s="60" t="s">
        <v>385</v>
      </c>
      <c r="H32" s="18"/>
      <c r="I32" s="18"/>
      <c r="J32" s="18"/>
      <c r="K32" s="18"/>
      <c r="L32" s="18"/>
    </row>
    <row r="33" spans="1:13" s="2" customFormat="1" ht="15.75" x14ac:dyDescent="0.25">
      <c r="A33" s="57" t="s">
        <v>386</v>
      </c>
      <c r="B33" s="58">
        <v>105.04</v>
      </c>
      <c r="C33" s="58">
        <v>17.510000000000002</v>
      </c>
      <c r="D33" s="8">
        <f t="shared" si="0"/>
        <v>87.53</v>
      </c>
      <c r="E33" s="60" t="s">
        <v>387</v>
      </c>
      <c r="H33" s="18"/>
      <c r="I33" s="18"/>
      <c r="J33" s="18"/>
      <c r="K33" s="18"/>
      <c r="L33" s="18"/>
    </row>
    <row r="34" spans="1:13" s="2" customFormat="1" ht="15.75" x14ac:dyDescent="0.25">
      <c r="A34" s="57" t="s">
        <v>388</v>
      </c>
      <c r="B34" s="58">
        <v>43.52</v>
      </c>
      <c r="C34" s="58">
        <v>7.25</v>
      </c>
      <c r="D34" s="8">
        <f t="shared" si="0"/>
        <v>36.270000000000003</v>
      </c>
      <c r="E34" s="60" t="s">
        <v>389</v>
      </c>
      <c r="H34" s="18"/>
      <c r="I34" s="18"/>
      <c r="J34" s="18"/>
      <c r="K34" s="18"/>
      <c r="L34" s="18"/>
    </row>
    <row r="35" spans="1:13" ht="15.75" x14ac:dyDescent="0.25">
      <c r="A35" s="7"/>
      <c r="B35" s="8"/>
      <c r="C35" s="8"/>
      <c r="D35" s="8">
        <f t="shared" si="0"/>
        <v>0</v>
      </c>
      <c r="E35" s="9"/>
      <c r="I35" s="50"/>
      <c r="J35" s="51"/>
      <c r="K35" s="51"/>
      <c r="L35" s="19"/>
      <c r="M35" s="14"/>
    </row>
    <row r="36" spans="1:13" ht="15.75" x14ac:dyDescent="0.25">
      <c r="A36" s="38"/>
      <c r="B36" s="8">
        <f>SUM(B4:B34)</f>
        <v>22355.600000000006</v>
      </c>
      <c r="C36" s="8">
        <f t="shared" ref="C36:D36" si="1">SUM(C4:C34)</f>
        <v>467.47</v>
      </c>
      <c r="D36" s="8">
        <f t="shared" si="1"/>
        <v>21888.13</v>
      </c>
      <c r="E36" s="9"/>
      <c r="I36" s="50"/>
      <c r="J36" s="51"/>
      <c r="K36" s="51"/>
      <c r="L36" s="19"/>
      <c r="M36" s="14"/>
    </row>
    <row r="37" spans="1:13" ht="15.75" x14ac:dyDescent="0.25">
      <c r="E37" s="1"/>
      <c r="F37" s="1"/>
      <c r="I37" s="50"/>
      <c r="J37" s="51"/>
      <c r="K37" s="51"/>
      <c r="L37" s="19"/>
      <c r="M37" s="14"/>
    </row>
    <row r="38" spans="1:13" ht="15.75" x14ac:dyDescent="0.25">
      <c r="I38" s="50"/>
      <c r="J38" s="51"/>
      <c r="K38" s="51"/>
      <c r="L38" s="19"/>
      <c r="M38" s="14"/>
    </row>
    <row r="39" spans="1:13" ht="15.75" x14ac:dyDescent="0.25">
      <c r="I39" s="21"/>
      <c r="J39" s="19"/>
      <c r="K39" s="19"/>
      <c r="L39" s="19"/>
      <c r="M39" s="20"/>
    </row>
    <row r="40" spans="1:13" ht="15.75" x14ac:dyDescent="0.25">
      <c r="I40" s="21"/>
      <c r="J40" s="19"/>
      <c r="K40" s="19"/>
      <c r="L40" s="19"/>
      <c r="M40" s="20"/>
    </row>
    <row r="41" spans="1:13" ht="15.75" x14ac:dyDescent="0.25">
      <c r="I41" s="21"/>
      <c r="J41" s="19"/>
      <c r="K41" s="19"/>
      <c r="L41" s="19"/>
      <c r="M41" s="20"/>
    </row>
    <row r="42" spans="1:13" ht="15.75" x14ac:dyDescent="0.25">
      <c r="I42" s="21"/>
      <c r="J42" s="19"/>
      <c r="K42" s="19"/>
      <c r="L42" s="19"/>
      <c r="M42" s="20"/>
    </row>
    <row r="43" spans="1:13" ht="15.75" x14ac:dyDescent="0.25">
      <c r="I43" s="21"/>
      <c r="J43" s="19"/>
      <c r="K43" s="19"/>
      <c r="L43" s="19"/>
      <c r="M43" s="20"/>
    </row>
    <row r="44" spans="1:13" ht="15.75" x14ac:dyDescent="0.25">
      <c r="I44" s="21"/>
      <c r="J44" s="19"/>
      <c r="K44" s="19"/>
      <c r="L44" s="19"/>
      <c r="M44" s="20"/>
    </row>
    <row r="45" spans="1:13" ht="15.75" x14ac:dyDescent="0.25">
      <c r="I45" s="21"/>
      <c r="J45" s="19"/>
      <c r="K45" s="19"/>
      <c r="L45" s="19"/>
      <c r="M45" s="20"/>
    </row>
    <row r="46" spans="1:13" ht="15.75" x14ac:dyDescent="0.25">
      <c r="I46" s="21"/>
      <c r="J46" s="19"/>
      <c r="K46" s="19"/>
      <c r="L46" s="19"/>
      <c r="M46" s="20"/>
    </row>
    <row r="47" spans="1:13" ht="15.75" x14ac:dyDescent="0.25">
      <c r="I47" s="21"/>
      <c r="J47" s="19"/>
      <c r="K47" s="19"/>
      <c r="L47" s="19"/>
      <c r="M47" s="20"/>
    </row>
    <row r="48" spans="1:13" ht="15.75" x14ac:dyDescent="0.25">
      <c r="I48" s="21"/>
      <c r="J48" s="19"/>
      <c r="K48" s="19"/>
      <c r="L48" s="19"/>
      <c r="M48" s="20"/>
    </row>
    <row r="49" spans="9:13" ht="15.75" x14ac:dyDescent="0.25">
      <c r="I49" s="21"/>
      <c r="J49" s="19"/>
      <c r="K49" s="19"/>
      <c r="L49" s="19"/>
      <c r="M49" s="20"/>
    </row>
    <row r="50" spans="9:13" ht="15.75" x14ac:dyDescent="0.25">
      <c r="I50" s="21"/>
      <c r="J50" s="19"/>
      <c r="K50" s="19"/>
      <c r="L50" s="19"/>
      <c r="M50" s="20"/>
    </row>
    <row r="51" spans="9:13" ht="15.75" x14ac:dyDescent="0.25">
      <c r="I51" s="45"/>
      <c r="J51" s="46"/>
      <c r="K51" s="46"/>
      <c r="L51" s="19"/>
      <c r="M51" s="14"/>
    </row>
    <row r="52" spans="9:13" ht="15.75" x14ac:dyDescent="0.25">
      <c r="I52" s="21"/>
      <c r="J52" s="19"/>
      <c r="K52" s="19"/>
      <c r="L52" s="19"/>
      <c r="M52" s="20"/>
    </row>
    <row r="53" spans="9:13" ht="15.75" x14ac:dyDescent="0.25">
      <c r="I53" s="21"/>
      <c r="J53" s="19"/>
      <c r="K53" s="19"/>
      <c r="L53" s="19"/>
      <c r="M53" s="20"/>
    </row>
    <row r="54" spans="9:13" ht="15.75" x14ac:dyDescent="0.25">
      <c r="I54" s="19"/>
      <c r="J54" s="19"/>
      <c r="K54" s="20"/>
      <c r="L54" s="25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5"/>
  <sheetViews>
    <sheetView workbookViewId="0">
      <selection activeCell="A2" sqref="A2"/>
    </sheetView>
  </sheetViews>
  <sheetFormatPr defaultRowHeight="15" x14ac:dyDescent="0.25"/>
  <cols>
    <col min="1" max="1" width="13" style="43" customWidth="1"/>
    <col min="2" max="2" width="10.7109375" style="4" bestFit="1" customWidth="1"/>
    <col min="3" max="3" width="9.5703125" style="4" bestFit="1" customWidth="1"/>
    <col min="4" max="4" width="10.7109375" style="3" bestFit="1" customWidth="1"/>
    <col min="5" max="5" width="70.42578125" style="3" customWidth="1"/>
    <col min="6" max="16384" width="9.140625" style="3"/>
  </cols>
  <sheetData>
    <row r="1" spans="1:12" ht="15.75" x14ac:dyDescent="0.25">
      <c r="A1" s="74" t="s">
        <v>2</v>
      </c>
      <c r="B1" s="74"/>
      <c r="C1" s="74"/>
      <c r="D1" s="74"/>
      <c r="E1" s="20"/>
    </row>
    <row r="2" spans="1:12" ht="15.75" x14ac:dyDescent="0.25">
      <c r="A2" s="42" t="s">
        <v>22</v>
      </c>
      <c r="B2" s="35"/>
      <c r="C2" s="35"/>
      <c r="D2" s="35"/>
      <c r="E2" s="34"/>
    </row>
    <row r="3" spans="1:12" ht="31.5" x14ac:dyDescent="0.25">
      <c r="A3" s="23" t="s">
        <v>352</v>
      </c>
      <c r="B3" s="27" t="s">
        <v>0</v>
      </c>
      <c r="C3" s="27" t="s">
        <v>9</v>
      </c>
      <c r="D3" s="27" t="s">
        <v>3</v>
      </c>
      <c r="E3" s="24" t="s">
        <v>1</v>
      </c>
      <c r="F3" s="34"/>
      <c r="G3" s="34"/>
      <c r="H3" s="34"/>
      <c r="I3" s="34"/>
      <c r="J3" s="34"/>
      <c r="K3" s="34"/>
      <c r="L3" s="34"/>
    </row>
    <row r="4" spans="1:12" ht="15.75" x14ac:dyDescent="0.25">
      <c r="A4" s="7" t="s">
        <v>391</v>
      </c>
      <c r="B4" s="8">
        <v>700</v>
      </c>
      <c r="C4" s="8"/>
      <c r="D4" s="8">
        <f>B4-C4</f>
        <v>700</v>
      </c>
      <c r="E4" s="9" t="s">
        <v>392</v>
      </c>
      <c r="G4" s="20"/>
      <c r="H4" s="20"/>
      <c r="I4" s="20"/>
      <c r="J4" s="20"/>
      <c r="K4" s="20"/>
      <c r="L4" s="20"/>
    </row>
    <row r="5" spans="1:12" ht="15.75" x14ac:dyDescent="0.25">
      <c r="A5" s="7" t="s">
        <v>5</v>
      </c>
      <c r="B5" s="8">
        <v>144.91999999999999</v>
      </c>
      <c r="C5" s="8">
        <v>24.16</v>
      </c>
      <c r="D5" s="8">
        <f t="shared" ref="D5:D26" si="0">B5-C5</f>
        <v>120.75999999999999</v>
      </c>
      <c r="E5" s="9" t="s">
        <v>393</v>
      </c>
      <c r="G5" s="20"/>
      <c r="H5" s="20"/>
      <c r="I5" s="20"/>
      <c r="J5" s="20"/>
      <c r="K5" s="20"/>
      <c r="L5" s="20"/>
    </row>
    <row r="6" spans="1:12" ht="15.75" x14ac:dyDescent="0.25">
      <c r="A6" s="7" t="s">
        <v>5</v>
      </c>
      <c r="B6" s="8">
        <v>418.15</v>
      </c>
      <c r="C6" s="8">
        <v>0</v>
      </c>
      <c r="D6" s="8">
        <f t="shared" si="0"/>
        <v>418.15</v>
      </c>
      <c r="E6" s="9" t="s">
        <v>394</v>
      </c>
      <c r="G6" s="20"/>
      <c r="H6" s="20"/>
      <c r="I6" s="20"/>
      <c r="J6" s="20"/>
      <c r="K6" s="20"/>
      <c r="L6" s="20"/>
    </row>
    <row r="7" spans="1:12" ht="15.75" x14ac:dyDescent="0.25">
      <c r="A7" s="7" t="s">
        <v>5</v>
      </c>
      <c r="B7" s="8">
        <v>312</v>
      </c>
      <c r="C7" s="8">
        <v>52</v>
      </c>
      <c r="D7" s="8">
        <f t="shared" si="0"/>
        <v>260</v>
      </c>
      <c r="E7" s="9" t="s">
        <v>178</v>
      </c>
      <c r="G7" s="20"/>
      <c r="H7" s="20"/>
      <c r="I7" s="20"/>
      <c r="J7" s="20"/>
      <c r="K7" s="20"/>
      <c r="L7" s="20"/>
    </row>
    <row r="8" spans="1:12" ht="15.75" x14ac:dyDescent="0.25">
      <c r="A8" s="7" t="s">
        <v>4</v>
      </c>
      <c r="B8" s="8">
        <v>14.39</v>
      </c>
      <c r="C8" s="8">
        <v>2.4</v>
      </c>
      <c r="D8" s="8">
        <f t="shared" si="0"/>
        <v>11.99</v>
      </c>
      <c r="E8" s="9" t="s">
        <v>28</v>
      </c>
      <c r="G8" s="20"/>
      <c r="H8" s="20"/>
      <c r="I8" s="20"/>
      <c r="J8" s="20"/>
      <c r="K8" s="20"/>
      <c r="L8" s="20"/>
    </row>
    <row r="9" spans="1:12" ht="15.75" x14ac:dyDescent="0.25">
      <c r="A9" s="7" t="s">
        <v>395</v>
      </c>
      <c r="B9" s="8">
        <v>96</v>
      </c>
      <c r="C9" s="8">
        <v>16</v>
      </c>
      <c r="D9" s="8">
        <f t="shared" si="0"/>
        <v>80</v>
      </c>
      <c r="E9" s="9" t="s">
        <v>396</v>
      </c>
      <c r="G9" s="20"/>
      <c r="H9" s="20"/>
      <c r="I9" s="20"/>
      <c r="J9" s="20"/>
      <c r="K9" s="20"/>
      <c r="L9" s="20"/>
    </row>
    <row r="10" spans="1:12" ht="15.75" x14ac:dyDescent="0.25">
      <c r="A10" s="7" t="s">
        <v>397</v>
      </c>
      <c r="B10" s="8">
        <v>409.54</v>
      </c>
      <c r="C10" s="8">
        <v>68.260000000000005</v>
      </c>
      <c r="D10" s="8">
        <f t="shared" si="0"/>
        <v>341.28000000000003</v>
      </c>
      <c r="E10" s="9" t="s">
        <v>398</v>
      </c>
      <c r="G10" s="20"/>
      <c r="H10" s="20"/>
      <c r="I10" s="20"/>
      <c r="J10" s="20"/>
      <c r="K10" s="20"/>
      <c r="L10" s="20"/>
    </row>
    <row r="11" spans="1:12" ht="15.75" x14ac:dyDescent="0.25">
      <c r="A11" s="7" t="s">
        <v>399</v>
      </c>
      <c r="B11" s="8">
        <v>40</v>
      </c>
      <c r="C11" s="8">
        <v>0</v>
      </c>
      <c r="D11" s="8">
        <f t="shared" si="0"/>
        <v>40</v>
      </c>
      <c r="E11" s="9" t="s">
        <v>400</v>
      </c>
      <c r="G11" s="20"/>
      <c r="H11" s="20"/>
      <c r="I11" s="20"/>
      <c r="J11" s="20"/>
      <c r="K11" s="20"/>
      <c r="L11" s="20"/>
    </row>
    <row r="12" spans="1:12" ht="15.75" x14ac:dyDescent="0.25">
      <c r="A12" s="7" t="s">
        <v>401</v>
      </c>
      <c r="B12" s="8">
        <v>443.43</v>
      </c>
      <c r="C12" s="8">
        <v>73.900000000000006</v>
      </c>
      <c r="D12" s="8">
        <f t="shared" si="0"/>
        <v>369.53</v>
      </c>
      <c r="E12" s="9" t="s">
        <v>402</v>
      </c>
      <c r="G12" s="20"/>
      <c r="H12" s="20"/>
      <c r="I12" s="20"/>
      <c r="J12" s="20"/>
      <c r="K12" s="20"/>
      <c r="L12" s="20"/>
    </row>
    <row r="13" spans="1:12" ht="15.75" x14ac:dyDescent="0.25">
      <c r="A13" s="7" t="s">
        <v>403</v>
      </c>
      <c r="B13" s="8">
        <v>19.68</v>
      </c>
      <c r="C13" s="8">
        <v>3.28</v>
      </c>
      <c r="D13" s="8">
        <f t="shared" si="0"/>
        <v>16.399999999999999</v>
      </c>
      <c r="E13" s="9" t="s">
        <v>404</v>
      </c>
      <c r="G13" s="22"/>
      <c r="H13" s="20"/>
      <c r="I13" s="20"/>
      <c r="J13" s="20"/>
      <c r="K13" s="20"/>
      <c r="L13" s="20"/>
    </row>
    <row r="14" spans="1:12" ht="15.75" x14ac:dyDescent="0.25">
      <c r="A14" s="7" t="s">
        <v>405</v>
      </c>
      <c r="B14" s="8">
        <v>76.2</v>
      </c>
      <c r="C14" s="8">
        <v>12.7</v>
      </c>
      <c r="D14" s="8">
        <f t="shared" si="0"/>
        <v>63.5</v>
      </c>
      <c r="E14" s="9" t="s">
        <v>406</v>
      </c>
      <c r="G14" s="20"/>
      <c r="H14" s="20"/>
      <c r="I14" s="20"/>
      <c r="J14" s="20"/>
      <c r="K14" s="20"/>
      <c r="L14" s="20"/>
    </row>
    <row r="15" spans="1:12" ht="15.75" x14ac:dyDescent="0.25">
      <c r="A15" s="7" t="s">
        <v>407</v>
      </c>
      <c r="B15" s="8">
        <v>91.53</v>
      </c>
      <c r="C15" s="8">
        <v>15.26</v>
      </c>
      <c r="D15" s="8">
        <f t="shared" si="0"/>
        <v>76.27</v>
      </c>
      <c r="E15" s="9" t="s">
        <v>408</v>
      </c>
      <c r="G15" s="20"/>
      <c r="H15" s="20"/>
      <c r="I15" s="20"/>
      <c r="J15" s="20"/>
      <c r="K15" s="20"/>
      <c r="L15" s="20"/>
    </row>
    <row r="16" spans="1:12" ht="15.75" x14ac:dyDescent="0.25">
      <c r="A16" s="7" t="s">
        <v>409</v>
      </c>
      <c r="B16" s="8">
        <v>130.91999999999999</v>
      </c>
      <c r="C16" s="8">
        <v>21.82</v>
      </c>
      <c r="D16" s="8">
        <f t="shared" si="0"/>
        <v>109.1</v>
      </c>
      <c r="E16" s="9" t="s">
        <v>410</v>
      </c>
      <c r="G16" s="20"/>
      <c r="H16" s="20"/>
      <c r="I16" s="20"/>
      <c r="J16" s="20"/>
      <c r="K16" s="20"/>
      <c r="L16" s="20"/>
    </row>
    <row r="17" spans="1:13" ht="17.25" customHeight="1" x14ac:dyDescent="0.25">
      <c r="A17" s="7" t="s">
        <v>411</v>
      </c>
      <c r="B17" s="8">
        <v>40.5</v>
      </c>
      <c r="C17" s="8">
        <v>6.75</v>
      </c>
      <c r="D17" s="8">
        <f t="shared" si="0"/>
        <v>33.75</v>
      </c>
      <c r="E17" s="9" t="s">
        <v>412</v>
      </c>
      <c r="G17" s="19"/>
      <c r="H17" s="20"/>
      <c r="I17" s="20"/>
      <c r="J17" s="20"/>
      <c r="K17" s="20"/>
      <c r="L17" s="20"/>
    </row>
    <row r="18" spans="1:13" ht="17.25" customHeight="1" x14ac:dyDescent="0.25">
      <c r="A18" s="7" t="s">
        <v>413</v>
      </c>
      <c r="B18" s="8">
        <v>408</v>
      </c>
      <c r="C18" s="8">
        <v>68</v>
      </c>
      <c r="D18" s="8">
        <f t="shared" si="0"/>
        <v>340</v>
      </c>
      <c r="E18" s="9" t="s">
        <v>414</v>
      </c>
      <c r="F18" s="4"/>
      <c r="G18" s="19"/>
      <c r="H18" s="20"/>
      <c r="I18" s="20"/>
      <c r="J18" s="20"/>
      <c r="K18" s="20"/>
      <c r="L18" s="20"/>
    </row>
    <row r="19" spans="1:13" ht="17.25" customHeight="1" x14ac:dyDescent="0.25">
      <c r="A19" s="7" t="s">
        <v>415</v>
      </c>
      <c r="B19" s="8">
        <v>30</v>
      </c>
      <c r="C19" s="8">
        <v>0</v>
      </c>
      <c r="D19" s="8">
        <f t="shared" si="0"/>
        <v>30</v>
      </c>
      <c r="E19" s="9" t="s">
        <v>94</v>
      </c>
      <c r="G19" s="19"/>
      <c r="H19" s="20"/>
      <c r="I19" s="20"/>
      <c r="J19" s="20"/>
      <c r="K19" s="20"/>
      <c r="L19" s="20"/>
    </row>
    <row r="20" spans="1:13" ht="17.25" customHeight="1" x14ac:dyDescent="0.25">
      <c r="A20" s="7">
        <v>6372</v>
      </c>
      <c r="B20" s="8">
        <v>108</v>
      </c>
      <c r="C20" s="8">
        <v>18</v>
      </c>
      <c r="D20" s="8">
        <f>B20-C20</f>
        <v>90</v>
      </c>
      <c r="E20" s="9" t="s">
        <v>416</v>
      </c>
      <c r="G20" s="19"/>
      <c r="H20" s="20"/>
      <c r="I20" s="20"/>
      <c r="J20" s="20"/>
      <c r="K20" s="20"/>
      <c r="L20" s="20"/>
    </row>
    <row r="21" spans="1:13" ht="17.25" customHeight="1" x14ac:dyDescent="0.25">
      <c r="A21" s="7">
        <v>6373</v>
      </c>
      <c r="B21" s="8">
        <v>644.1</v>
      </c>
      <c r="C21" s="8">
        <v>107.35</v>
      </c>
      <c r="D21" s="8">
        <f>B21-C21</f>
        <v>536.75</v>
      </c>
      <c r="E21" s="9" t="s">
        <v>417</v>
      </c>
      <c r="G21" s="19"/>
      <c r="H21" s="20"/>
      <c r="I21" s="20"/>
      <c r="J21" s="20"/>
      <c r="K21" s="20"/>
      <c r="L21" s="20"/>
    </row>
    <row r="22" spans="1:13" ht="15.75" x14ac:dyDescent="0.25">
      <c r="A22" s="7"/>
      <c r="B22" s="8">
        <v>10958.76</v>
      </c>
      <c r="C22" s="8">
        <v>0</v>
      </c>
      <c r="D22" s="8">
        <f t="shared" si="0"/>
        <v>10958.76</v>
      </c>
      <c r="E22" s="9" t="s">
        <v>7</v>
      </c>
      <c r="G22" s="19"/>
      <c r="H22" s="20"/>
      <c r="I22" s="20"/>
      <c r="J22" s="20"/>
      <c r="K22" s="20"/>
      <c r="L22" s="20"/>
    </row>
    <row r="23" spans="1:13" ht="17.25" customHeight="1" x14ac:dyDescent="0.25">
      <c r="A23" s="7">
        <v>6374</v>
      </c>
      <c r="B23" s="8">
        <v>3050.57</v>
      </c>
      <c r="C23" s="8">
        <v>0</v>
      </c>
      <c r="D23" s="8">
        <f t="shared" si="0"/>
        <v>3050.57</v>
      </c>
      <c r="E23" s="9" t="s">
        <v>212</v>
      </c>
      <c r="G23" s="19"/>
      <c r="H23" s="20"/>
      <c r="I23" s="20"/>
      <c r="J23" s="20"/>
      <c r="K23" s="20"/>
      <c r="L23" s="20"/>
    </row>
    <row r="24" spans="1:13" ht="17.25" customHeight="1" x14ac:dyDescent="0.25">
      <c r="A24" s="7">
        <v>6375</v>
      </c>
      <c r="B24" s="8">
        <v>4414.0600000000004</v>
      </c>
      <c r="C24" s="8">
        <v>0</v>
      </c>
      <c r="D24" s="8">
        <f t="shared" si="0"/>
        <v>4414.0600000000004</v>
      </c>
      <c r="E24" s="9" t="s">
        <v>10</v>
      </c>
      <c r="G24" s="19"/>
      <c r="H24" s="20"/>
      <c r="I24" s="20"/>
      <c r="J24" s="20"/>
      <c r="K24" s="20"/>
      <c r="L24" s="20"/>
    </row>
    <row r="25" spans="1:13" ht="17.25" customHeight="1" x14ac:dyDescent="0.25">
      <c r="A25" s="7" t="s">
        <v>5</v>
      </c>
      <c r="B25" s="8">
        <v>120.21</v>
      </c>
      <c r="C25" s="8">
        <v>20.03</v>
      </c>
      <c r="D25" s="8">
        <f t="shared" si="0"/>
        <v>100.17999999999999</v>
      </c>
      <c r="E25" s="9" t="s">
        <v>342</v>
      </c>
      <c r="G25" s="19"/>
      <c r="H25" s="20"/>
      <c r="I25" s="20"/>
      <c r="J25" s="20"/>
      <c r="K25" s="20"/>
      <c r="L25" s="20"/>
    </row>
    <row r="26" spans="1:13" ht="15.75" x14ac:dyDescent="0.25">
      <c r="A26" s="7"/>
      <c r="B26" s="8"/>
      <c r="C26" s="8"/>
      <c r="D26" s="8">
        <f t="shared" si="0"/>
        <v>0</v>
      </c>
      <c r="E26" s="9"/>
      <c r="G26" s="19"/>
      <c r="I26" s="21"/>
      <c r="J26" s="19"/>
      <c r="K26" s="19"/>
      <c r="L26" s="19"/>
      <c r="M26" s="20"/>
    </row>
    <row r="27" spans="1:13" ht="15.75" x14ac:dyDescent="0.25">
      <c r="A27" s="38"/>
      <c r="B27" s="8">
        <f>SUM(B4:B25)</f>
        <v>22670.959999999999</v>
      </c>
      <c r="C27" s="8">
        <f>SUM(C4:C25)</f>
        <v>509.90999999999997</v>
      </c>
      <c r="D27" s="8">
        <f>SUM(D4:D25)</f>
        <v>22161.050000000003</v>
      </c>
      <c r="E27" s="9"/>
      <c r="G27" s="19"/>
      <c r="I27" s="21"/>
      <c r="J27" s="19"/>
      <c r="K27" s="19"/>
      <c r="L27" s="19"/>
      <c r="M27" s="20"/>
    </row>
    <row r="28" spans="1:13" ht="15.75" x14ac:dyDescent="0.25">
      <c r="E28" s="4"/>
      <c r="F28" s="4"/>
      <c r="G28" s="4"/>
      <c r="I28" s="21"/>
      <c r="J28" s="19"/>
      <c r="K28" s="19"/>
      <c r="L28" s="19"/>
      <c r="M28" s="20"/>
    </row>
    <row r="29" spans="1:13" ht="15.75" x14ac:dyDescent="0.25">
      <c r="I29" s="21"/>
      <c r="J29" s="19"/>
      <c r="K29" s="19"/>
      <c r="L29" s="19"/>
      <c r="M29" s="20"/>
    </row>
    <row r="30" spans="1:13" ht="15.75" x14ac:dyDescent="0.25">
      <c r="I30" s="21"/>
      <c r="J30" s="19"/>
      <c r="K30" s="19"/>
      <c r="L30" s="19"/>
      <c r="M30" s="20"/>
    </row>
    <row r="31" spans="1:13" ht="15.75" x14ac:dyDescent="0.25">
      <c r="I31" s="21"/>
      <c r="J31" s="19"/>
      <c r="K31" s="19"/>
      <c r="L31" s="19"/>
      <c r="M31" s="20"/>
    </row>
    <row r="32" spans="1:13" ht="15.75" x14ac:dyDescent="0.25">
      <c r="I32" s="21"/>
      <c r="J32" s="19"/>
      <c r="K32" s="19"/>
      <c r="L32" s="19"/>
      <c r="M32" s="20"/>
    </row>
    <row r="33" spans="9:13" ht="15.75" x14ac:dyDescent="0.25">
      <c r="I33" s="21"/>
      <c r="J33" s="19"/>
      <c r="K33" s="19"/>
      <c r="L33" s="19"/>
      <c r="M33" s="20"/>
    </row>
    <row r="34" spans="9:13" ht="15.75" x14ac:dyDescent="0.25">
      <c r="I34" s="21"/>
      <c r="J34" s="19"/>
      <c r="K34" s="19"/>
      <c r="L34" s="19"/>
      <c r="M34" s="20"/>
    </row>
    <row r="35" spans="9:13" ht="15.75" x14ac:dyDescent="0.25">
      <c r="I35" s="21"/>
      <c r="J35" s="19"/>
      <c r="K35" s="19"/>
      <c r="L35" s="19"/>
      <c r="M35" s="20"/>
    </row>
    <row r="36" spans="9:13" ht="15.75" x14ac:dyDescent="0.25">
      <c r="I36" s="21"/>
      <c r="J36" s="19"/>
      <c r="K36" s="19"/>
      <c r="L36" s="19"/>
      <c r="M36" s="20"/>
    </row>
    <row r="37" spans="9:13" ht="15.75" x14ac:dyDescent="0.25">
      <c r="I37" s="21"/>
      <c r="J37" s="19"/>
      <c r="K37" s="19"/>
      <c r="L37" s="19"/>
      <c r="M37" s="20"/>
    </row>
    <row r="38" spans="9:13" ht="15.75" x14ac:dyDescent="0.25">
      <c r="I38" s="21"/>
      <c r="J38" s="19"/>
      <c r="K38" s="19"/>
      <c r="L38" s="19"/>
      <c r="M38" s="20"/>
    </row>
    <row r="39" spans="9:13" ht="15.75" x14ac:dyDescent="0.25">
      <c r="I39" s="21"/>
      <c r="J39" s="19"/>
      <c r="K39" s="19"/>
      <c r="L39" s="19"/>
      <c r="M39" s="20"/>
    </row>
    <row r="40" spans="9:13" ht="15.75" x14ac:dyDescent="0.25">
      <c r="I40" s="21"/>
      <c r="J40" s="19"/>
      <c r="K40" s="19"/>
      <c r="L40" s="19"/>
      <c r="M40" s="20"/>
    </row>
    <row r="41" spans="9:13" ht="15.75" x14ac:dyDescent="0.25">
      <c r="I41" s="21"/>
      <c r="J41" s="19"/>
      <c r="K41" s="19"/>
      <c r="L41" s="19"/>
      <c r="M41" s="20"/>
    </row>
    <row r="42" spans="9:13" ht="15.75" x14ac:dyDescent="0.25">
      <c r="I42" s="21"/>
      <c r="J42" s="19"/>
      <c r="K42" s="19"/>
      <c r="L42" s="19"/>
      <c r="M42" s="20"/>
    </row>
    <row r="43" spans="9:13" ht="15.75" x14ac:dyDescent="0.25">
      <c r="I43" s="21"/>
      <c r="J43" s="19"/>
      <c r="K43" s="19"/>
      <c r="L43" s="19"/>
      <c r="M43" s="20"/>
    </row>
    <row r="44" spans="9:13" ht="15.75" x14ac:dyDescent="0.25">
      <c r="I44" s="21"/>
      <c r="J44" s="19"/>
      <c r="K44" s="19"/>
      <c r="L44" s="19"/>
      <c r="M44" s="20"/>
    </row>
    <row r="45" spans="9:13" ht="15.75" x14ac:dyDescent="0.25">
      <c r="I45" s="19"/>
      <c r="J45" s="19"/>
      <c r="K45" s="20"/>
      <c r="L45" s="5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6244-A6E8-4C22-B026-68A8EDEEF703}">
  <dimension ref="A1:M50"/>
  <sheetViews>
    <sheetView tabSelected="1" workbookViewId="0">
      <selection activeCell="H20" sqref="H20"/>
    </sheetView>
  </sheetViews>
  <sheetFormatPr defaultRowHeight="15" x14ac:dyDescent="0.25"/>
  <cols>
    <col min="1" max="1" width="13" style="43" customWidth="1"/>
    <col min="2" max="2" width="10.7109375" style="4" bestFit="1" customWidth="1"/>
    <col min="3" max="3" width="9.5703125" style="4" bestFit="1" customWidth="1"/>
    <col min="4" max="4" width="10.7109375" style="3" bestFit="1" customWidth="1"/>
    <col min="5" max="5" width="70.42578125" style="3" customWidth="1"/>
    <col min="6" max="16384" width="9.140625" style="3"/>
  </cols>
  <sheetData>
    <row r="1" spans="1:12" ht="15.75" x14ac:dyDescent="0.25">
      <c r="A1" s="74" t="s">
        <v>2</v>
      </c>
      <c r="B1" s="74"/>
      <c r="C1" s="74"/>
      <c r="D1" s="74"/>
      <c r="E1" s="20"/>
    </row>
    <row r="2" spans="1:12" ht="15.75" x14ac:dyDescent="0.25">
      <c r="A2" s="42" t="s">
        <v>13</v>
      </c>
      <c r="B2" s="35"/>
      <c r="C2" s="35"/>
      <c r="D2" s="35"/>
      <c r="E2" s="34"/>
    </row>
    <row r="3" spans="1:12" ht="31.5" x14ac:dyDescent="0.25">
      <c r="A3" s="23" t="s">
        <v>352</v>
      </c>
      <c r="B3" s="27" t="s">
        <v>0</v>
      </c>
      <c r="C3" s="27" t="s">
        <v>9</v>
      </c>
      <c r="D3" s="27" t="s">
        <v>3</v>
      </c>
      <c r="E3" s="24" t="s">
        <v>1</v>
      </c>
      <c r="F3" s="34"/>
      <c r="G3" s="34"/>
      <c r="H3" s="34"/>
      <c r="I3" s="34"/>
      <c r="J3" s="34"/>
      <c r="K3" s="34"/>
      <c r="L3" s="34"/>
    </row>
    <row r="4" spans="1:12" ht="15.75" x14ac:dyDescent="0.25">
      <c r="A4" s="7" t="s">
        <v>4</v>
      </c>
      <c r="B4" s="8">
        <v>14.39</v>
      </c>
      <c r="C4" s="8">
        <v>2.4</v>
      </c>
      <c r="D4" s="8">
        <f>B4-C4</f>
        <v>11.99</v>
      </c>
      <c r="E4" s="9" t="s">
        <v>418</v>
      </c>
      <c r="G4" s="20"/>
      <c r="H4" s="20"/>
      <c r="I4" s="20"/>
      <c r="J4" s="20"/>
      <c r="K4" s="20"/>
      <c r="L4" s="20"/>
    </row>
    <row r="5" spans="1:12" ht="15.75" x14ac:dyDescent="0.25">
      <c r="A5" s="7" t="s">
        <v>5</v>
      </c>
      <c r="B5" s="8">
        <v>161.16</v>
      </c>
      <c r="C5" s="8">
        <v>26.86</v>
      </c>
      <c r="D5" s="8">
        <f t="shared" ref="D5:D31" si="0">B5-C5</f>
        <v>134.30000000000001</v>
      </c>
      <c r="E5" s="9" t="s">
        <v>419</v>
      </c>
      <c r="G5" s="20"/>
      <c r="H5" s="20"/>
      <c r="I5" s="20"/>
      <c r="J5" s="20"/>
      <c r="K5" s="20"/>
      <c r="L5" s="20"/>
    </row>
    <row r="6" spans="1:12" ht="15.75" x14ac:dyDescent="0.25">
      <c r="A6" s="7" t="s">
        <v>5</v>
      </c>
      <c r="B6" s="8">
        <v>54.4</v>
      </c>
      <c r="C6" s="8">
        <v>2.59</v>
      </c>
      <c r="D6" s="8">
        <f t="shared" si="0"/>
        <v>51.81</v>
      </c>
      <c r="E6" s="9" t="s">
        <v>420</v>
      </c>
      <c r="G6" s="20"/>
      <c r="H6" s="20"/>
      <c r="I6" s="20"/>
      <c r="J6" s="20"/>
      <c r="K6" s="20"/>
      <c r="L6" s="20"/>
    </row>
    <row r="7" spans="1:12" ht="15.75" x14ac:dyDescent="0.25">
      <c r="A7" s="7" t="s">
        <v>5</v>
      </c>
      <c r="B7" s="8">
        <v>144.1</v>
      </c>
      <c r="C7" s="8">
        <v>0</v>
      </c>
      <c r="D7" s="8">
        <f t="shared" si="0"/>
        <v>144.1</v>
      </c>
      <c r="E7" s="9" t="s">
        <v>421</v>
      </c>
      <c r="G7" s="20"/>
      <c r="H7" s="20"/>
      <c r="I7" s="20"/>
      <c r="J7" s="20"/>
      <c r="K7" s="20"/>
      <c r="L7" s="20"/>
    </row>
    <row r="8" spans="1:12" ht="15.75" x14ac:dyDescent="0.25">
      <c r="A8" s="7" t="s">
        <v>5</v>
      </c>
      <c r="B8" s="8">
        <v>312</v>
      </c>
      <c r="C8" s="8">
        <v>52</v>
      </c>
      <c r="D8" s="8">
        <f t="shared" si="0"/>
        <v>260</v>
      </c>
      <c r="E8" s="9" t="s">
        <v>422</v>
      </c>
      <c r="G8" s="20"/>
      <c r="H8" s="20"/>
      <c r="I8" s="20"/>
      <c r="J8" s="20"/>
      <c r="K8" s="20"/>
      <c r="L8" s="20"/>
    </row>
    <row r="9" spans="1:12" ht="15.75" x14ac:dyDescent="0.25">
      <c r="A9" s="7" t="s">
        <v>423</v>
      </c>
      <c r="B9" s="8">
        <v>72</v>
      </c>
      <c r="C9" s="8">
        <v>12</v>
      </c>
      <c r="D9" s="8">
        <f t="shared" si="0"/>
        <v>60</v>
      </c>
      <c r="E9" s="9" t="s">
        <v>424</v>
      </c>
      <c r="G9" s="20"/>
      <c r="H9" s="20"/>
      <c r="I9" s="20"/>
      <c r="J9" s="20"/>
      <c r="K9" s="20"/>
      <c r="L9" s="20"/>
    </row>
    <row r="10" spans="1:12" ht="15.75" x14ac:dyDescent="0.25">
      <c r="A10" s="7" t="s">
        <v>425</v>
      </c>
      <c r="B10" s="8">
        <v>178.5</v>
      </c>
      <c r="C10" s="8">
        <v>29.75</v>
      </c>
      <c r="D10" s="8">
        <f t="shared" si="0"/>
        <v>148.75</v>
      </c>
      <c r="E10" s="9" t="s">
        <v>426</v>
      </c>
      <c r="G10" s="20"/>
      <c r="H10" s="20"/>
      <c r="I10" s="20"/>
      <c r="J10" s="20"/>
      <c r="K10" s="20"/>
      <c r="L10" s="20"/>
    </row>
    <row r="11" spans="1:12" ht="15.75" x14ac:dyDescent="0.25">
      <c r="A11" s="7" t="s">
        <v>427</v>
      </c>
      <c r="B11" s="8">
        <v>243.6</v>
      </c>
      <c r="C11" s="8">
        <v>40.6</v>
      </c>
      <c r="D11" s="8">
        <f t="shared" si="0"/>
        <v>203</v>
      </c>
      <c r="E11" s="9" t="s">
        <v>428</v>
      </c>
      <c r="G11" s="20"/>
      <c r="H11" s="20"/>
      <c r="I11" s="20"/>
      <c r="J11" s="20"/>
      <c r="K11" s="20"/>
      <c r="L11" s="20"/>
    </row>
    <row r="12" spans="1:12" ht="15.75" x14ac:dyDescent="0.25">
      <c r="A12" s="7" t="s">
        <v>429</v>
      </c>
      <c r="B12" s="8">
        <v>368.34</v>
      </c>
      <c r="C12" s="8">
        <v>61.39</v>
      </c>
      <c r="D12" s="8">
        <f t="shared" si="0"/>
        <v>306.95</v>
      </c>
      <c r="E12" s="9" t="s">
        <v>430</v>
      </c>
      <c r="G12" s="20"/>
      <c r="H12" s="20"/>
      <c r="I12" s="20"/>
      <c r="J12" s="20"/>
      <c r="K12" s="20"/>
      <c r="L12" s="20"/>
    </row>
    <row r="13" spans="1:12" ht="15.75" x14ac:dyDescent="0.25">
      <c r="A13" s="7" t="s">
        <v>431</v>
      </c>
      <c r="B13" s="8">
        <v>119.26</v>
      </c>
      <c r="C13" s="8">
        <v>19.88</v>
      </c>
      <c r="D13" s="8">
        <f t="shared" si="0"/>
        <v>99.38000000000001</v>
      </c>
      <c r="E13" s="9" t="s">
        <v>432</v>
      </c>
      <c r="G13" s="20"/>
      <c r="H13" s="20"/>
      <c r="I13" s="20"/>
      <c r="J13" s="20"/>
      <c r="K13" s="20"/>
      <c r="L13" s="20"/>
    </row>
    <row r="14" spans="1:12" ht="15.75" x14ac:dyDescent="0.25">
      <c r="A14" s="7" t="s">
        <v>433</v>
      </c>
      <c r="B14" s="8">
        <v>60</v>
      </c>
      <c r="C14" s="8">
        <v>10</v>
      </c>
      <c r="D14" s="8">
        <f>B14-C14</f>
        <v>50</v>
      </c>
      <c r="E14" s="9" t="s">
        <v>434</v>
      </c>
      <c r="G14" s="20"/>
      <c r="H14" s="20"/>
      <c r="I14" s="20"/>
      <c r="J14" s="20"/>
      <c r="K14" s="20"/>
      <c r="L14" s="20"/>
    </row>
    <row r="15" spans="1:12" ht="15.75" x14ac:dyDescent="0.25">
      <c r="A15" s="7" t="s">
        <v>435</v>
      </c>
      <c r="B15" s="8">
        <v>10</v>
      </c>
      <c r="C15" s="8">
        <v>1.67</v>
      </c>
      <c r="D15" s="8">
        <f>B15-C15</f>
        <v>8.33</v>
      </c>
      <c r="E15" s="9" t="s">
        <v>436</v>
      </c>
      <c r="G15" s="20"/>
      <c r="H15" s="20"/>
      <c r="I15" s="20"/>
      <c r="J15" s="20"/>
      <c r="K15" s="20"/>
      <c r="L15" s="20"/>
    </row>
    <row r="16" spans="1:12" ht="15.75" x14ac:dyDescent="0.25">
      <c r="A16" s="7" t="s">
        <v>437</v>
      </c>
      <c r="B16" s="8">
        <v>3006.5</v>
      </c>
      <c r="C16" s="8">
        <v>501.08</v>
      </c>
      <c r="D16" s="8">
        <f t="shared" si="0"/>
        <v>2505.42</v>
      </c>
      <c r="E16" s="9" t="s">
        <v>438</v>
      </c>
      <c r="G16" s="20"/>
      <c r="H16" s="20"/>
      <c r="I16" s="20"/>
      <c r="J16" s="20"/>
      <c r="K16" s="20"/>
      <c r="L16" s="20"/>
    </row>
    <row r="17" spans="1:13" ht="15.75" x14ac:dyDescent="0.25">
      <c r="A17" s="7" t="s">
        <v>439</v>
      </c>
      <c r="B17" s="8">
        <v>2668</v>
      </c>
      <c r="C17" s="8">
        <v>33</v>
      </c>
      <c r="D17" s="8">
        <f t="shared" si="0"/>
        <v>2635</v>
      </c>
      <c r="E17" s="9" t="s">
        <v>440</v>
      </c>
      <c r="G17" s="22"/>
      <c r="H17" s="20"/>
      <c r="I17" s="20"/>
      <c r="J17" s="20"/>
      <c r="K17" s="20"/>
      <c r="L17" s="20"/>
    </row>
    <row r="18" spans="1:13" ht="15.75" x14ac:dyDescent="0.25">
      <c r="A18" s="7" t="s">
        <v>441</v>
      </c>
      <c r="B18" s="8">
        <v>1788.56</v>
      </c>
      <c r="C18" s="8">
        <v>0</v>
      </c>
      <c r="D18" s="8">
        <f t="shared" si="0"/>
        <v>1788.56</v>
      </c>
      <c r="E18" s="9" t="s">
        <v>442</v>
      </c>
      <c r="G18" s="20"/>
      <c r="H18" s="20"/>
      <c r="I18" s="20"/>
      <c r="J18" s="20"/>
      <c r="K18" s="20"/>
      <c r="L18" s="20"/>
    </row>
    <row r="19" spans="1:13" ht="17.25" customHeight="1" x14ac:dyDescent="0.25">
      <c r="A19" s="7" t="s">
        <v>443</v>
      </c>
      <c r="B19" s="8">
        <v>117.51</v>
      </c>
      <c r="C19" s="8">
        <v>19.59</v>
      </c>
      <c r="D19" s="8">
        <f>B19-C19</f>
        <v>97.92</v>
      </c>
      <c r="E19" s="9" t="s">
        <v>444</v>
      </c>
      <c r="G19" s="19"/>
      <c r="H19" s="20"/>
      <c r="I19" s="20"/>
      <c r="J19" s="20"/>
      <c r="K19" s="20"/>
      <c r="L19" s="20"/>
    </row>
    <row r="20" spans="1:13" ht="15.75" x14ac:dyDescent="0.25">
      <c r="A20" s="7">
        <v>6377</v>
      </c>
      <c r="B20" s="8">
        <v>100</v>
      </c>
      <c r="C20" s="8">
        <v>0</v>
      </c>
      <c r="D20" s="8">
        <f t="shared" si="0"/>
        <v>100</v>
      </c>
      <c r="E20" s="9" t="s">
        <v>445</v>
      </c>
      <c r="G20" s="20"/>
      <c r="H20" s="20"/>
      <c r="I20" s="20"/>
      <c r="J20" s="20"/>
      <c r="K20" s="20"/>
      <c r="L20" s="20"/>
    </row>
    <row r="21" spans="1:13" ht="17.25" customHeight="1" x14ac:dyDescent="0.25">
      <c r="A21" s="7">
        <v>6378</v>
      </c>
      <c r="B21" s="8">
        <v>25.68</v>
      </c>
      <c r="C21" s="8">
        <v>4.28</v>
      </c>
      <c r="D21" s="8">
        <f t="shared" si="0"/>
        <v>21.4</v>
      </c>
      <c r="E21" s="9" t="s">
        <v>299</v>
      </c>
      <c r="G21" s="19"/>
      <c r="H21" s="20"/>
      <c r="I21" s="20"/>
      <c r="J21" s="20"/>
      <c r="K21" s="20"/>
      <c r="L21" s="20"/>
    </row>
    <row r="22" spans="1:13" ht="15.75" x14ac:dyDescent="0.25">
      <c r="A22" s="7">
        <v>6379</v>
      </c>
      <c r="B22" s="8">
        <v>100.12</v>
      </c>
      <c r="C22" s="8">
        <v>16.68</v>
      </c>
      <c r="D22" s="8">
        <f>B22-C22</f>
        <v>83.44</v>
      </c>
      <c r="E22" s="9" t="s">
        <v>63</v>
      </c>
      <c r="G22" s="20"/>
      <c r="H22" s="20"/>
      <c r="I22" s="20"/>
      <c r="J22" s="20"/>
      <c r="K22" s="20"/>
      <c r="L22" s="20"/>
    </row>
    <row r="23" spans="1:13" ht="15.75" x14ac:dyDescent="0.25">
      <c r="A23" s="7">
        <v>6380</v>
      </c>
      <c r="B23" s="8">
        <v>24.96</v>
      </c>
      <c r="C23" s="8">
        <v>4.1500000000000004</v>
      </c>
      <c r="D23" s="8">
        <f>B23-C23</f>
        <v>20.810000000000002</v>
      </c>
      <c r="E23" s="9" t="s">
        <v>446</v>
      </c>
      <c r="G23" s="20"/>
      <c r="H23" s="20"/>
      <c r="I23" s="20"/>
      <c r="J23" s="20"/>
      <c r="K23" s="20"/>
      <c r="L23" s="20"/>
    </row>
    <row r="24" spans="1:13" ht="15.75" x14ac:dyDescent="0.25">
      <c r="A24" s="7">
        <v>6381</v>
      </c>
      <c r="B24" s="8">
        <v>28.85</v>
      </c>
      <c r="C24" s="8">
        <v>4.8099999999999996</v>
      </c>
      <c r="D24" s="8">
        <f>B24-C24</f>
        <v>24.040000000000003</v>
      </c>
      <c r="E24" s="9" t="s">
        <v>447</v>
      </c>
      <c r="G24" s="20"/>
      <c r="H24" s="20"/>
      <c r="I24" s="20"/>
      <c r="J24" s="20"/>
      <c r="K24" s="20"/>
      <c r="L24" s="20"/>
    </row>
    <row r="25" spans="1:13" ht="17.25" customHeight="1" x14ac:dyDescent="0.25">
      <c r="A25" s="7">
        <v>6382</v>
      </c>
      <c r="B25" s="8">
        <v>561.6</v>
      </c>
      <c r="C25" s="8">
        <v>93.6</v>
      </c>
      <c r="D25" s="8">
        <f>B25-C25</f>
        <v>468</v>
      </c>
      <c r="E25" s="9" t="s">
        <v>448</v>
      </c>
      <c r="F25" s="4"/>
      <c r="G25" s="19"/>
      <c r="H25" s="20"/>
      <c r="I25" s="20"/>
      <c r="J25" s="20"/>
      <c r="K25" s="20"/>
      <c r="L25" s="20"/>
    </row>
    <row r="26" spans="1:13" ht="15.75" x14ac:dyDescent="0.25">
      <c r="A26" s="7">
        <v>6383</v>
      </c>
      <c r="B26" s="8">
        <v>340.74</v>
      </c>
      <c r="C26" s="8">
        <v>56.79</v>
      </c>
      <c r="D26" s="8">
        <f>B26-C26</f>
        <v>283.95</v>
      </c>
      <c r="E26" s="9" t="s">
        <v>449</v>
      </c>
      <c r="G26" s="20"/>
      <c r="H26" s="20"/>
      <c r="I26" s="20"/>
      <c r="J26" s="20"/>
      <c r="K26" s="20"/>
      <c r="L26" s="20"/>
    </row>
    <row r="27" spans="1:13" ht="15.75" x14ac:dyDescent="0.25">
      <c r="A27" s="7"/>
      <c r="B27" s="8">
        <v>11072.96</v>
      </c>
      <c r="C27" s="8">
        <v>0</v>
      </c>
      <c r="D27" s="8">
        <f t="shared" si="0"/>
        <v>11072.96</v>
      </c>
      <c r="E27" s="9" t="s">
        <v>7</v>
      </c>
      <c r="G27" s="19"/>
      <c r="H27" s="20"/>
      <c r="I27" s="20"/>
      <c r="J27" s="20"/>
      <c r="K27" s="20"/>
      <c r="L27" s="20"/>
    </row>
    <row r="28" spans="1:13" ht="17.25" customHeight="1" x14ac:dyDescent="0.25">
      <c r="A28" s="7">
        <v>6384</v>
      </c>
      <c r="B28" s="8">
        <v>2936.37</v>
      </c>
      <c r="C28" s="8">
        <v>0</v>
      </c>
      <c r="D28" s="8">
        <f t="shared" si="0"/>
        <v>2936.37</v>
      </c>
      <c r="E28" s="9" t="s">
        <v>212</v>
      </c>
      <c r="G28" s="19"/>
      <c r="H28" s="20"/>
      <c r="I28" s="20"/>
      <c r="J28" s="20"/>
      <c r="K28" s="20"/>
      <c r="L28" s="20"/>
    </row>
    <row r="29" spans="1:13" ht="17.25" customHeight="1" x14ac:dyDescent="0.25">
      <c r="A29" s="7">
        <v>6385</v>
      </c>
      <c r="B29" s="8">
        <v>4414.0600000000004</v>
      </c>
      <c r="C29" s="8">
        <v>0</v>
      </c>
      <c r="D29" s="8">
        <f t="shared" si="0"/>
        <v>4414.0600000000004</v>
      </c>
      <c r="E29" s="9" t="s">
        <v>10</v>
      </c>
      <c r="G29" s="19"/>
      <c r="H29" s="20"/>
      <c r="I29" s="20"/>
      <c r="J29" s="20"/>
      <c r="K29" s="20"/>
      <c r="L29" s="20"/>
    </row>
    <row r="30" spans="1:13" ht="17.25" customHeight="1" x14ac:dyDescent="0.25">
      <c r="A30" s="7" t="s">
        <v>450</v>
      </c>
      <c r="B30" s="8">
        <v>30</v>
      </c>
      <c r="C30" s="8">
        <v>0</v>
      </c>
      <c r="D30" s="8">
        <f t="shared" si="0"/>
        <v>30</v>
      </c>
      <c r="E30" s="9" t="s">
        <v>451</v>
      </c>
      <c r="G30" s="19"/>
      <c r="H30" s="20"/>
      <c r="I30" s="20"/>
      <c r="J30" s="20"/>
      <c r="K30" s="20"/>
      <c r="L30" s="20"/>
    </row>
    <row r="31" spans="1:13" ht="15.75" x14ac:dyDescent="0.25">
      <c r="A31" s="7"/>
      <c r="B31" s="8"/>
      <c r="C31" s="8"/>
      <c r="D31" s="8">
        <f t="shared" si="0"/>
        <v>0</v>
      </c>
      <c r="E31" s="9"/>
      <c r="G31" s="19"/>
      <c r="I31" s="21"/>
      <c r="J31" s="19"/>
      <c r="K31" s="19"/>
      <c r="L31" s="19"/>
      <c r="M31" s="20"/>
    </row>
    <row r="32" spans="1:13" ht="15.75" x14ac:dyDescent="0.25">
      <c r="A32" s="38"/>
      <c r="B32" s="8">
        <f>SUM(B4:B30)</f>
        <v>28953.66</v>
      </c>
      <c r="C32" s="8">
        <f t="shared" ref="C32:D32" si="1">SUM(C4:C30)</f>
        <v>993.11999999999989</v>
      </c>
      <c r="D32" s="8">
        <f t="shared" si="1"/>
        <v>27960.54</v>
      </c>
      <c r="E32" s="9"/>
      <c r="G32" s="19"/>
      <c r="I32" s="21"/>
      <c r="J32" s="19"/>
      <c r="K32" s="19"/>
      <c r="L32" s="19"/>
      <c r="M32" s="20"/>
    </row>
    <row r="33" spans="5:13" ht="15.75" x14ac:dyDescent="0.25">
      <c r="E33" s="4"/>
      <c r="F33" s="4"/>
      <c r="G33" s="4"/>
      <c r="I33" s="21"/>
      <c r="J33" s="19"/>
      <c r="K33" s="19"/>
      <c r="L33" s="19"/>
      <c r="M33" s="20"/>
    </row>
    <row r="34" spans="5:13" ht="15.75" x14ac:dyDescent="0.25">
      <c r="I34" s="21"/>
      <c r="J34" s="19"/>
      <c r="K34" s="19"/>
      <c r="L34" s="19"/>
      <c r="M34" s="20"/>
    </row>
    <row r="35" spans="5:13" ht="15.75" x14ac:dyDescent="0.25">
      <c r="I35" s="21"/>
      <c r="J35" s="19"/>
      <c r="K35" s="19"/>
      <c r="L35" s="19"/>
      <c r="M35" s="20"/>
    </row>
    <row r="36" spans="5:13" ht="15.75" x14ac:dyDescent="0.25">
      <c r="I36" s="21"/>
      <c r="J36" s="19"/>
      <c r="K36" s="19"/>
      <c r="L36" s="19"/>
      <c r="M36" s="20"/>
    </row>
    <row r="37" spans="5:13" ht="15.75" x14ac:dyDescent="0.25">
      <c r="I37" s="21"/>
      <c r="J37" s="19"/>
      <c r="K37" s="19"/>
      <c r="L37" s="19"/>
      <c r="M37" s="20"/>
    </row>
    <row r="38" spans="5:13" ht="15.75" x14ac:dyDescent="0.25">
      <c r="I38" s="21"/>
      <c r="J38" s="19"/>
      <c r="K38" s="19"/>
      <c r="L38" s="19"/>
      <c r="M38" s="20"/>
    </row>
    <row r="39" spans="5:13" ht="15.75" x14ac:dyDescent="0.25">
      <c r="I39" s="21"/>
      <c r="J39" s="19"/>
      <c r="K39" s="19"/>
      <c r="L39" s="19"/>
      <c r="M39" s="20"/>
    </row>
    <row r="40" spans="5:13" ht="15.75" x14ac:dyDescent="0.25">
      <c r="I40" s="21"/>
      <c r="J40" s="19"/>
      <c r="K40" s="19"/>
      <c r="L40" s="19"/>
      <c r="M40" s="20"/>
    </row>
    <row r="41" spans="5:13" ht="15.75" x14ac:dyDescent="0.25">
      <c r="I41" s="21"/>
      <c r="J41" s="19"/>
      <c r="K41" s="19"/>
      <c r="L41" s="19"/>
      <c r="M41" s="20"/>
    </row>
    <row r="42" spans="5:13" ht="15.75" x14ac:dyDescent="0.25">
      <c r="I42" s="21"/>
      <c r="J42" s="19"/>
      <c r="K42" s="19"/>
      <c r="L42" s="19"/>
      <c r="M42" s="20"/>
    </row>
    <row r="43" spans="5:13" ht="15.75" x14ac:dyDescent="0.25">
      <c r="I43" s="21"/>
      <c r="J43" s="19"/>
      <c r="K43" s="19"/>
      <c r="L43" s="19"/>
      <c r="M43" s="20"/>
    </row>
    <row r="44" spans="5:13" ht="15.75" x14ac:dyDescent="0.25">
      <c r="I44" s="21"/>
      <c r="J44" s="19"/>
      <c r="K44" s="19"/>
      <c r="L44" s="19"/>
      <c r="M44" s="20"/>
    </row>
    <row r="45" spans="5:13" ht="15.75" x14ac:dyDescent="0.25">
      <c r="I45" s="21"/>
      <c r="J45" s="19"/>
      <c r="K45" s="19"/>
      <c r="L45" s="19"/>
      <c r="M45" s="20"/>
    </row>
    <row r="46" spans="5:13" ht="15.75" x14ac:dyDescent="0.25">
      <c r="I46" s="21"/>
      <c r="J46" s="19"/>
      <c r="K46" s="19"/>
      <c r="L46" s="19"/>
      <c r="M46" s="20"/>
    </row>
    <row r="47" spans="5:13" ht="15.75" x14ac:dyDescent="0.25">
      <c r="I47" s="21"/>
      <c r="J47" s="19"/>
      <c r="K47" s="19"/>
      <c r="L47" s="19"/>
      <c r="M47" s="20"/>
    </row>
    <row r="48" spans="5:13" ht="15.75" x14ac:dyDescent="0.25">
      <c r="I48" s="21"/>
      <c r="J48" s="19"/>
      <c r="K48" s="19"/>
      <c r="L48" s="19"/>
      <c r="M48" s="20"/>
    </row>
    <row r="49" spans="9:13" ht="15.75" x14ac:dyDescent="0.25">
      <c r="I49" s="21"/>
      <c r="J49" s="19"/>
      <c r="K49" s="19"/>
      <c r="L49" s="19"/>
      <c r="M49" s="20"/>
    </row>
    <row r="50" spans="9:13" ht="15.75" x14ac:dyDescent="0.25">
      <c r="I50" s="19"/>
      <c r="J50" s="19"/>
      <c r="K50" s="20"/>
      <c r="L50" s="5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G22" sqref="G22:G23"/>
    </sheetView>
  </sheetViews>
  <sheetFormatPr defaultRowHeight="15" x14ac:dyDescent="0.25"/>
  <cols>
    <col min="1" max="1" width="9.140625" style="43"/>
    <col min="2" max="2" width="10.7109375" style="4" bestFit="1" customWidth="1"/>
    <col min="3" max="3" width="9.5703125" style="4" bestFit="1" customWidth="1"/>
    <col min="4" max="4" width="10.7109375" style="3" bestFit="1" customWidth="1"/>
    <col min="5" max="5" width="71.85546875" style="3" customWidth="1"/>
    <col min="6" max="16384" width="9.140625" style="3"/>
  </cols>
  <sheetData>
    <row r="1" spans="1:12" ht="15.75" x14ac:dyDescent="0.25">
      <c r="A1" s="42" t="s">
        <v>2</v>
      </c>
      <c r="B1" s="35"/>
      <c r="C1" s="35"/>
      <c r="D1" s="35"/>
      <c r="E1" s="20"/>
    </row>
    <row r="2" spans="1:12" ht="15.75" x14ac:dyDescent="0.25">
      <c r="A2" s="42" t="s">
        <v>14</v>
      </c>
      <c r="B2" s="35"/>
      <c r="C2" s="35"/>
      <c r="D2" s="35"/>
      <c r="E2" s="34"/>
    </row>
    <row r="3" spans="1:12" ht="31.5" x14ac:dyDescent="0.25">
      <c r="A3" s="23" t="s">
        <v>8</v>
      </c>
      <c r="B3" s="27" t="s">
        <v>0</v>
      </c>
      <c r="C3" s="27" t="s">
        <v>9</v>
      </c>
      <c r="D3" s="27" t="s">
        <v>3</v>
      </c>
      <c r="E3" s="24" t="s">
        <v>1</v>
      </c>
      <c r="F3" s="34"/>
      <c r="G3" s="34"/>
      <c r="H3" s="34"/>
      <c r="I3" s="34"/>
      <c r="J3" s="34"/>
      <c r="K3" s="34"/>
      <c r="L3" s="34"/>
    </row>
    <row r="4" spans="1:12" ht="15.75" x14ac:dyDescent="0.25">
      <c r="A4" s="7" t="s">
        <v>5</v>
      </c>
      <c r="B4" s="8">
        <v>69.73</v>
      </c>
      <c r="C4" s="8">
        <v>3.32</v>
      </c>
      <c r="D4" s="8">
        <f>B4-C4</f>
        <v>66.410000000000011</v>
      </c>
      <c r="E4" s="9" t="s">
        <v>50</v>
      </c>
      <c r="F4" s="20"/>
      <c r="G4" s="20"/>
      <c r="H4" s="20"/>
      <c r="I4" s="20"/>
      <c r="J4" s="20"/>
      <c r="K4" s="20"/>
      <c r="L4" s="20"/>
    </row>
    <row r="5" spans="1:12" ht="15.75" x14ac:dyDescent="0.25">
      <c r="A5" s="7" t="s">
        <v>5</v>
      </c>
      <c r="B5" s="8">
        <v>55</v>
      </c>
      <c r="C5" s="8">
        <v>0</v>
      </c>
      <c r="D5" s="8">
        <f t="shared" ref="D5:D25" si="0">B5-C5</f>
        <v>55</v>
      </c>
      <c r="E5" s="9" t="s">
        <v>51</v>
      </c>
      <c r="F5" s="20"/>
      <c r="G5" s="20"/>
      <c r="H5" s="20"/>
      <c r="I5" s="20"/>
      <c r="J5" s="20"/>
      <c r="K5" s="20"/>
      <c r="L5" s="20"/>
    </row>
    <row r="6" spans="1:12" ht="15.75" x14ac:dyDescent="0.25">
      <c r="A6" s="7" t="s">
        <v>5</v>
      </c>
      <c r="B6" s="8">
        <v>430.55</v>
      </c>
      <c r="C6" s="8">
        <v>0</v>
      </c>
      <c r="D6" s="8">
        <f t="shared" si="0"/>
        <v>430.55</v>
      </c>
      <c r="E6" s="9" t="s">
        <v>52</v>
      </c>
      <c r="F6" s="20"/>
      <c r="G6" s="20"/>
      <c r="H6" s="20"/>
      <c r="I6" s="20"/>
      <c r="J6" s="20"/>
      <c r="K6" s="20"/>
      <c r="L6" s="20"/>
    </row>
    <row r="7" spans="1:12" ht="15.75" x14ac:dyDescent="0.25">
      <c r="A7" s="7" t="s">
        <v>5</v>
      </c>
      <c r="B7" s="8">
        <v>72.78</v>
      </c>
      <c r="C7" s="8">
        <v>0</v>
      </c>
      <c r="D7" s="8">
        <f t="shared" si="0"/>
        <v>72.78</v>
      </c>
      <c r="E7" s="9" t="s">
        <v>53</v>
      </c>
      <c r="F7" s="20"/>
      <c r="G7" s="20"/>
      <c r="H7" s="20"/>
      <c r="I7" s="20"/>
      <c r="J7" s="20"/>
      <c r="K7" s="20"/>
      <c r="L7" s="20"/>
    </row>
    <row r="8" spans="1:12" ht="15.75" x14ac:dyDescent="0.25">
      <c r="A8" s="7" t="s">
        <v>5</v>
      </c>
      <c r="B8" s="8">
        <v>312</v>
      </c>
      <c r="C8" s="8">
        <v>52</v>
      </c>
      <c r="D8" s="8">
        <f t="shared" si="0"/>
        <v>260</v>
      </c>
      <c r="E8" s="9" t="s">
        <v>54</v>
      </c>
      <c r="F8" s="20"/>
      <c r="G8" s="20"/>
      <c r="H8" s="20"/>
      <c r="I8" s="20"/>
      <c r="J8" s="20"/>
      <c r="K8" s="20"/>
      <c r="L8" s="20"/>
    </row>
    <row r="9" spans="1:12" ht="15.75" x14ac:dyDescent="0.25">
      <c r="A9" s="7" t="s">
        <v>4</v>
      </c>
      <c r="B9" s="8">
        <v>189.6</v>
      </c>
      <c r="C9" s="8"/>
      <c r="D9" s="8">
        <f t="shared" si="0"/>
        <v>189.6</v>
      </c>
      <c r="E9" s="9" t="s">
        <v>55</v>
      </c>
      <c r="F9" s="20"/>
      <c r="G9" s="20"/>
      <c r="H9" s="20"/>
      <c r="I9" s="20"/>
      <c r="J9" s="20"/>
      <c r="K9" s="20"/>
      <c r="L9" s="20"/>
    </row>
    <row r="10" spans="1:12" ht="15.75" x14ac:dyDescent="0.25">
      <c r="A10" s="7" t="s">
        <v>4</v>
      </c>
      <c r="B10" s="8">
        <v>14.39</v>
      </c>
      <c r="C10" s="8">
        <v>2.4</v>
      </c>
      <c r="D10" s="8">
        <f t="shared" si="0"/>
        <v>11.99</v>
      </c>
      <c r="E10" s="9" t="s">
        <v>28</v>
      </c>
      <c r="F10" s="20"/>
      <c r="G10" s="20"/>
      <c r="H10" s="20"/>
      <c r="I10" s="20"/>
      <c r="J10" s="20"/>
      <c r="K10" s="20"/>
      <c r="L10" s="20"/>
    </row>
    <row r="11" spans="1:12" ht="15.75" x14ac:dyDescent="0.25">
      <c r="A11" s="7">
        <v>6248</v>
      </c>
      <c r="B11" s="8">
        <v>1896.67</v>
      </c>
      <c r="C11" s="8">
        <v>291</v>
      </c>
      <c r="D11" s="8">
        <f t="shared" si="0"/>
        <v>1605.67</v>
      </c>
      <c r="E11" s="9" t="s">
        <v>56</v>
      </c>
      <c r="F11" s="20"/>
      <c r="G11" s="20"/>
      <c r="H11" s="20"/>
      <c r="I11" s="20"/>
      <c r="J11" s="20"/>
      <c r="K11" s="20"/>
      <c r="L11" s="20"/>
    </row>
    <row r="12" spans="1:12" ht="15.75" x14ac:dyDescent="0.25">
      <c r="A12" s="7">
        <v>6250</v>
      </c>
      <c r="B12" s="8">
        <v>95</v>
      </c>
      <c r="C12" s="8">
        <v>0</v>
      </c>
      <c r="D12" s="8">
        <f t="shared" si="0"/>
        <v>95</v>
      </c>
      <c r="E12" s="9" t="s">
        <v>57</v>
      </c>
      <c r="F12" s="34"/>
      <c r="G12" s="21"/>
      <c r="H12" s="19"/>
      <c r="I12" s="19"/>
      <c r="J12" s="19"/>
      <c r="K12" s="20"/>
      <c r="L12" s="34"/>
    </row>
    <row r="13" spans="1:12" ht="15.75" x14ac:dyDescent="0.25">
      <c r="A13" s="7">
        <v>6251</v>
      </c>
      <c r="B13" s="8">
        <v>30</v>
      </c>
      <c r="C13" s="8">
        <v>0</v>
      </c>
      <c r="D13" s="8">
        <f t="shared" si="0"/>
        <v>30</v>
      </c>
      <c r="E13" s="9" t="s">
        <v>58</v>
      </c>
      <c r="F13" s="34"/>
      <c r="G13" s="21"/>
      <c r="H13" s="19"/>
      <c r="I13" s="19"/>
      <c r="J13" s="19"/>
      <c r="K13" s="20"/>
      <c r="L13" s="34"/>
    </row>
    <row r="14" spans="1:12" ht="15.75" x14ac:dyDescent="0.25">
      <c r="A14" s="7">
        <v>6252</v>
      </c>
      <c r="B14" s="8">
        <v>100</v>
      </c>
      <c r="C14" s="8"/>
      <c r="D14" s="8">
        <f t="shared" si="0"/>
        <v>100</v>
      </c>
      <c r="E14" s="9" t="s">
        <v>59</v>
      </c>
      <c r="F14" s="34"/>
      <c r="G14" s="21"/>
      <c r="H14" s="19"/>
      <c r="I14" s="19"/>
      <c r="J14" s="19"/>
      <c r="K14" s="20"/>
      <c r="L14" s="34"/>
    </row>
    <row r="15" spans="1:12" ht="15.75" x14ac:dyDescent="0.25">
      <c r="A15" s="7">
        <v>6253</v>
      </c>
      <c r="B15" s="8">
        <v>1131.6199999999999</v>
      </c>
      <c r="C15" s="8">
        <v>188.6</v>
      </c>
      <c r="D15" s="8">
        <f t="shared" si="0"/>
        <v>943.01999999999987</v>
      </c>
      <c r="E15" s="9" t="s">
        <v>60</v>
      </c>
      <c r="F15" s="34"/>
      <c r="G15" s="21"/>
      <c r="H15" s="19"/>
      <c r="I15" s="19"/>
      <c r="J15" s="19"/>
      <c r="K15" s="20"/>
      <c r="L15" s="34"/>
    </row>
    <row r="16" spans="1:12" ht="15.75" x14ac:dyDescent="0.25">
      <c r="A16" s="7">
        <v>6254</v>
      </c>
      <c r="B16" s="8">
        <v>60</v>
      </c>
      <c r="C16" s="8">
        <v>10</v>
      </c>
      <c r="D16" s="8">
        <f t="shared" si="0"/>
        <v>50</v>
      </c>
      <c r="E16" s="9" t="s">
        <v>61</v>
      </c>
      <c r="F16" s="34"/>
      <c r="G16" s="21"/>
      <c r="H16" s="19"/>
      <c r="I16" s="19"/>
      <c r="J16" s="19"/>
      <c r="K16" s="20"/>
      <c r="L16" s="34"/>
    </row>
    <row r="17" spans="1:12" ht="15.75" x14ac:dyDescent="0.25">
      <c r="A17" s="7">
        <v>6255</v>
      </c>
      <c r="B17" s="8">
        <v>234</v>
      </c>
      <c r="C17" s="8">
        <v>39</v>
      </c>
      <c r="D17" s="8">
        <f t="shared" si="0"/>
        <v>195</v>
      </c>
      <c r="E17" s="9" t="s">
        <v>62</v>
      </c>
      <c r="F17" s="34"/>
      <c r="G17" s="21"/>
      <c r="H17" s="19"/>
      <c r="I17" s="19"/>
      <c r="J17" s="19"/>
      <c r="K17" s="20"/>
      <c r="L17" s="34"/>
    </row>
    <row r="18" spans="1:12" ht="15.75" x14ac:dyDescent="0.25">
      <c r="A18" s="7">
        <v>6256</v>
      </c>
      <c r="B18" s="8">
        <v>105.02</v>
      </c>
      <c r="C18" s="8">
        <v>17.5</v>
      </c>
      <c r="D18" s="8">
        <f t="shared" si="0"/>
        <v>87.52</v>
      </c>
      <c r="E18" s="9" t="s">
        <v>63</v>
      </c>
      <c r="F18" s="34"/>
      <c r="G18" s="21"/>
      <c r="H18" s="19"/>
      <c r="I18" s="19"/>
      <c r="J18" s="19"/>
      <c r="K18" s="20"/>
      <c r="L18" s="34"/>
    </row>
    <row r="19" spans="1:12" ht="15.75" x14ac:dyDescent="0.25">
      <c r="A19" s="7">
        <v>6257</v>
      </c>
      <c r="B19" s="8">
        <v>19.39</v>
      </c>
      <c r="C19" s="8">
        <v>3.23</v>
      </c>
      <c r="D19" s="8">
        <f t="shared" si="0"/>
        <v>16.16</v>
      </c>
      <c r="E19" s="9" t="s">
        <v>64</v>
      </c>
      <c r="F19" s="20"/>
      <c r="G19" s="21"/>
      <c r="H19" s="19"/>
      <c r="I19" s="19"/>
      <c r="J19" s="19"/>
      <c r="K19" s="20"/>
      <c r="L19" s="20"/>
    </row>
    <row r="20" spans="1:12" ht="15.75" x14ac:dyDescent="0.25">
      <c r="A20" s="7">
        <v>6258</v>
      </c>
      <c r="B20" s="8">
        <v>26.63</v>
      </c>
      <c r="C20" s="8">
        <v>4.43</v>
      </c>
      <c r="D20" s="8">
        <f t="shared" si="0"/>
        <v>22.2</v>
      </c>
      <c r="E20" s="9" t="s">
        <v>65</v>
      </c>
      <c r="F20" s="20"/>
      <c r="G20" s="21"/>
      <c r="H20" s="19"/>
      <c r="I20" s="19"/>
      <c r="J20" s="19"/>
      <c r="K20" s="20"/>
      <c r="L20" s="20"/>
    </row>
    <row r="21" spans="1:12" ht="15.75" x14ac:dyDescent="0.25">
      <c r="A21" s="7">
        <v>6259</v>
      </c>
      <c r="B21" s="8">
        <v>6196.77</v>
      </c>
      <c r="C21" s="8"/>
      <c r="D21" s="8">
        <f t="shared" si="0"/>
        <v>6196.77</v>
      </c>
      <c r="E21" s="9" t="s">
        <v>66</v>
      </c>
      <c r="G21" s="21"/>
      <c r="H21" s="19"/>
      <c r="I21" s="19"/>
      <c r="J21" s="19"/>
      <c r="K21" s="20"/>
      <c r="L21" s="5"/>
    </row>
    <row r="22" spans="1:12" ht="15.75" x14ac:dyDescent="0.25">
      <c r="A22" s="7"/>
      <c r="B22" s="8">
        <v>10728.5</v>
      </c>
      <c r="C22" s="8"/>
      <c r="D22" s="8">
        <f t="shared" si="0"/>
        <v>10728.5</v>
      </c>
      <c r="E22" s="9" t="s">
        <v>7</v>
      </c>
    </row>
    <row r="23" spans="1:12" ht="15.75" x14ac:dyDescent="0.25">
      <c r="A23" s="7"/>
      <c r="B23" s="8">
        <v>2888.28</v>
      </c>
      <c r="C23" s="8"/>
      <c r="D23" s="8">
        <f t="shared" si="0"/>
        <v>2888.28</v>
      </c>
      <c r="E23" s="9" t="s">
        <v>11</v>
      </c>
    </row>
    <row r="24" spans="1:12" ht="15.75" x14ac:dyDescent="0.25">
      <c r="A24" s="7"/>
      <c r="B24" s="8">
        <v>4297.1099999999997</v>
      </c>
      <c r="C24" s="8"/>
      <c r="D24" s="8">
        <f t="shared" si="0"/>
        <v>4297.1099999999997</v>
      </c>
      <c r="E24" s="9" t="s">
        <v>10</v>
      </c>
    </row>
    <row r="25" spans="1:12" ht="15.75" x14ac:dyDescent="0.25">
      <c r="A25" s="7"/>
      <c r="B25" s="8"/>
      <c r="C25" s="8"/>
      <c r="D25" s="8">
        <f t="shared" si="0"/>
        <v>0</v>
      </c>
      <c r="E25" s="9"/>
    </row>
    <row r="26" spans="1:12" ht="15.75" x14ac:dyDescent="0.25">
      <c r="A26" s="38"/>
      <c r="B26" s="8">
        <f>SUM(B4:B25)</f>
        <v>28953.040000000001</v>
      </c>
      <c r="C26" s="8">
        <f t="shared" ref="C26:D26" si="1">SUM(C4:C25)</f>
        <v>611.48</v>
      </c>
      <c r="D26" s="8">
        <f t="shared" si="1"/>
        <v>28341.56</v>
      </c>
      <c r="E26" s="9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4"/>
  <sheetViews>
    <sheetView workbookViewId="0">
      <selection activeCell="H27" sqref="H27"/>
    </sheetView>
  </sheetViews>
  <sheetFormatPr defaultRowHeight="15" x14ac:dyDescent="0.25"/>
  <cols>
    <col min="1" max="1" width="9.140625" style="41"/>
    <col min="2" max="2" width="10.7109375" style="1" bestFit="1" customWidth="1"/>
    <col min="3" max="3" width="9.5703125" style="1" bestFit="1" customWidth="1"/>
    <col min="4" max="4" width="10.7109375" bestFit="1" customWidth="1"/>
    <col min="5" max="5" width="71.85546875" customWidth="1"/>
  </cols>
  <sheetData>
    <row r="1" spans="1:12" ht="15.75" x14ac:dyDescent="0.25">
      <c r="A1" s="39" t="s">
        <v>2</v>
      </c>
      <c r="B1" s="16"/>
      <c r="C1" s="16"/>
      <c r="D1" s="16"/>
      <c r="E1" s="14"/>
    </row>
    <row r="2" spans="1:12" ht="15.75" x14ac:dyDescent="0.25">
      <c r="A2" s="40" t="s">
        <v>15</v>
      </c>
      <c r="B2" s="17"/>
      <c r="C2" s="17"/>
      <c r="D2" s="17"/>
      <c r="E2" s="15"/>
    </row>
    <row r="3" spans="1:12" ht="31.5" x14ac:dyDescent="0.25">
      <c r="A3" s="31" t="s">
        <v>8</v>
      </c>
      <c r="B3" s="32" t="s">
        <v>0</v>
      </c>
      <c r="C3" s="32" t="s">
        <v>9</v>
      </c>
      <c r="D3" s="32" t="s">
        <v>3</v>
      </c>
      <c r="E3" s="29" t="s">
        <v>1</v>
      </c>
      <c r="F3" s="13"/>
      <c r="G3" s="13"/>
      <c r="H3" s="13"/>
      <c r="I3" s="13"/>
      <c r="J3" s="13"/>
      <c r="K3" s="13"/>
      <c r="L3" s="13"/>
    </row>
    <row r="4" spans="1:12" ht="15.75" x14ac:dyDescent="0.25">
      <c r="A4" s="36" t="s">
        <v>4</v>
      </c>
      <c r="B4" s="28">
        <v>10.7</v>
      </c>
      <c r="C4" s="28">
        <v>1.78</v>
      </c>
      <c r="D4" s="28">
        <f>B4-C4</f>
        <v>8.92</v>
      </c>
      <c r="E4" s="12" t="s">
        <v>67</v>
      </c>
      <c r="G4" s="14"/>
      <c r="H4" s="14"/>
      <c r="I4" s="14"/>
      <c r="J4" s="14"/>
      <c r="K4" s="14"/>
      <c r="L4" s="14"/>
    </row>
    <row r="5" spans="1:12" ht="15.75" x14ac:dyDescent="0.25">
      <c r="A5" s="36" t="s">
        <v>4</v>
      </c>
      <c r="B5" s="28">
        <v>11.93</v>
      </c>
      <c r="C5" s="28">
        <v>2.96</v>
      </c>
      <c r="D5" s="28">
        <f t="shared" ref="D5:D33" si="0">B5-C5</f>
        <v>8.9699999999999989</v>
      </c>
      <c r="E5" s="12" t="s">
        <v>68</v>
      </c>
      <c r="G5" s="14"/>
      <c r="H5" s="14"/>
      <c r="I5" s="14"/>
      <c r="J5" s="14"/>
      <c r="K5" s="14"/>
      <c r="L5" s="14"/>
    </row>
    <row r="6" spans="1:12" ht="15.75" x14ac:dyDescent="0.25">
      <c r="A6" s="36" t="s">
        <v>4</v>
      </c>
      <c r="B6" s="28">
        <v>5.66</v>
      </c>
      <c r="C6" s="28">
        <v>0.94</v>
      </c>
      <c r="D6" s="28">
        <f t="shared" si="0"/>
        <v>4.7200000000000006</v>
      </c>
      <c r="E6" s="12" t="s">
        <v>69</v>
      </c>
      <c r="G6" s="14"/>
      <c r="H6" s="14"/>
      <c r="I6" s="14"/>
      <c r="J6" s="14"/>
      <c r="K6" s="14"/>
      <c r="L6" s="14"/>
    </row>
    <row r="7" spans="1:12" ht="15.75" x14ac:dyDescent="0.25">
      <c r="A7" s="36" t="s">
        <v>4</v>
      </c>
      <c r="B7" s="28">
        <v>14.39</v>
      </c>
      <c r="C7" s="28">
        <v>2.4</v>
      </c>
      <c r="D7" s="28">
        <f t="shared" si="0"/>
        <v>11.99</v>
      </c>
      <c r="E7" s="12" t="s">
        <v>70</v>
      </c>
      <c r="G7" s="14"/>
      <c r="H7" s="14"/>
      <c r="I7" s="14"/>
      <c r="J7" s="14"/>
      <c r="K7" s="14"/>
      <c r="L7" s="14"/>
    </row>
    <row r="8" spans="1:12" ht="15.75" x14ac:dyDescent="0.25">
      <c r="A8" s="11" t="s">
        <v>5</v>
      </c>
      <c r="B8" s="6">
        <v>120</v>
      </c>
      <c r="C8" s="6">
        <v>20</v>
      </c>
      <c r="D8" s="28">
        <f t="shared" si="0"/>
        <v>100</v>
      </c>
      <c r="E8" s="12" t="s">
        <v>71</v>
      </c>
      <c r="G8" s="14"/>
      <c r="H8" s="14"/>
      <c r="I8" s="14"/>
      <c r="J8" s="14"/>
      <c r="K8" s="14"/>
      <c r="L8" s="14"/>
    </row>
    <row r="9" spans="1:12" ht="15.75" x14ac:dyDescent="0.25">
      <c r="A9" s="11" t="s">
        <v>5</v>
      </c>
      <c r="B9" s="6">
        <v>29.27</v>
      </c>
      <c r="C9" s="6">
        <v>1.39</v>
      </c>
      <c r="D9" s="28">
        <f t="shared" si="0"/>
        <v>27.88</v>
      </c>
      <c r="E9" s="12" t="s">
        <v>72</v>
      </c>
      <c r="G9" s="14"/>
      <c r="H9" s="14"/>
      <c r="I9" s="14"/>
      <c r="J9" s="14"/>
      <c r="K9" s="14"/>
      <c r="L9" s="14"/>
    </row>
    <row r="10" spans="1:12" ht="15.75" x14ac:dyDescent="0.25">
      <c r="A10" s="36" t="s">
        <v>5</v>
      </c>
      <c r="B10" s="28">
        <v>56.05</v>
      </c>
      <c r="C10" s="28">
        <v>2.68</v>
      </c>
      <c r="D10" s="28">
        <f t="shared" si="0"/>
        <v>53.37</v>
      </c>
      <c r="E10" s="52" t="s">
        <v>73</v>
      </c>
      <c r="F10" s="44"/>
    </row>
    <row r="11" spans="1:12" ht="15.75" x14ac:dyDescent="0.25">
      <c r="A11" s="11" t="s">
        <v>5</v>
      </c>
      <c r="B11" s="6">
        <v>312</v>
      </c>
      <c r="C11" s="6">
        <v>52</v>
      </c>
      <c r="D11" s="28">
        <f t="shared" si="0"/>
        <v>260</v>
      </c>
      <c r="E11" s="12" t="s">
        <v>74</v>
      </c>
      <c r="G11" s="14"/>
      <c r="H11" s="14"/>
      <c r="I11" s="14"/>
      <c r="J11" s="14"/>
      <c r="K11" s="14"/>
      <c r="L11" s="14"/>
    </row>
    <row r="12" spans="1:12" ht="15.75" x14ac:dyDescent="0.25">
      <c r="A12" s="7">
        <v>6274</v>
      </c>
      <c r="B12" s="8">
        <v>34.799999999999997</v>
      </c>
      <c r="C12" s="8">
        <v>5.8</v>
      </c>
      <c r="D12" s="28">
        <f>B12-C12</f>
        <v>28.999999999999996</v>
      </c>
      <c r="E12" s="9" t="s">
        <v>75</v>
      </c>
      <c r="F12" s="44"/>
    </row>
    <row r="13" spans="1:12" ht="15.75" x14ac:dyDescent="0.25">
      <c r="A13" s="7">
        <v>6275</v>
      </c>
      <c r="B13" s="8">
        <v>2203.7399999999998</v>
      </c>
      <c r="C13" s="8"/>
      <c r="D13" s="28">
        <f>B13-C13</f>
        <v>2203.7399999999998</v>
      </c>
      <c r="E13" s="9" t="s">
        <v>76</v>
      </c>
      <c r="G13" s="14"/>
      <c r="H13" s="14"/>
      <c r="I13" s="14"/>
      <c r="J13" s="14"/>
      <c r="K13" s="14"/>
      <c r="L13" s="14"/>
    </row>
    <row r="14" spans="1:12" ht="15.75" x14ac:dyDescent="0.25">
      <c r="A14" s="7">
        <v>6276</v>
      </c>
      <c r="B14" s="6">
        <v>28.19</v>
      </c>
      <c r="C14" s="6">
        <v>4.7</v>
      </c>
      <c r="D14" s="28">
        <f t="shared" si="0"/>
        <v>23.490000000000002</v>
      </c>
      <c r="E14" s="12" t="s">
        <v>77</v>
      </c>
      <c r="G14" s="14"/>
      <c r="H14" s="14"/>
      <c r="I14" s="14"/>
      <c r="J14" s="14"/>
      <c r="K14" s="14"/>
      <c r="L14" s="14"/>
    </row>
    <row r="15" spans="1:12" ht="15.75" x14ac:dyDescent="0.25">
      <c r="A15" s="7">
        <v>6277</v>
      </c>
      <c r="B15" s="6">
        <v>12.37</v>
      </c>
      <c r="C15" s="6">
        <v>2.0499999999999998</v>
      </c>
      <c r="D15" s="28">
        <f t="shared" si="0"/>
        <v>10.32</v>
      </c>
      <c r="E15" s="12" t="s">
        <v>78</v>
      </c>
      <c r="G15" s="14"/>
      <c r="H15" s="14"/>
      <c r="I15" s="14"/>
      <c r="J15" s="14"/>
      <c r="K15" s="14"/>
      <c r="L15" s="14"/>
    </row>
    <row r="16" spans="1:12" ht="15.75" x14ac:dyDescent="0.25">
      <c r="A16" s="7">
        <v>6278</v>
      </c>
      <c r="B16" s="6">
        <v>16.010000000000002</v>
      </c>
      <c r="C16" s="6">
        <v>2.67</v>
      </c>
      <c r="D16" s="28">
        <f t="shared" si="0"/>
        <v>13.340000000000002</v>
      </c>
      <c r="E16" s="12" t="s">
        <v>79</v>
      </c>
      <c r="G16" s="14"/>
      <c r="H16" s="14"/>
      <c r="I16" s="14"/>
      <c r="J16" s="14"/>
      <c r="K16" s="14"/>
      <c r="L16" s="14"/>
    </row>
    <row r="17" spans="1:12" ht="15.75" x14ac:dyDescent="0.25">
      <c r="A17" s="7">
        <v>6279</v>
      </c>
      <c r="B17" s="8">
        <v>84</v>
      </c>
      <c r="C17" s="8">
        <v>14</v>
      </c>
      <c r="D17" s="28">
        <f t="shared" si="0"/>
        <v>70</v>
      </c>
      <c r="E17" s="9" t="s">
        <v>80</v>
      </c>
      <c r="G17" s="14"/>
      <c r="H17" s="14"/>
      <c r="I17" s="14"/>
      <c r="J17" s="14"/>
      <c r="K17" s="14"/>
      <c r="L17" s="14"/>
    </row>
    <row r="18" spans="1:12" ht="15.75" x14ac:dyDescent="0.25">
      <c r="A18" s="7">
        <v>6280</v>
      </c>
      <c r="B18" s="8">
        <v>35.53</v>
      </c>
      <c r="C18" s="8">
        <v>5.92</v>
      </c>
      <c r="D18" s="28">
        <f t="shared" si="0"/>
        <v>29.61</v>
      </c>
      <c r="E18" s="9" t="s">
        <v>81</v>
      </c>
      <c r="G18" s="14"/>
      <c r="H18" s="14"/>
      <c r="I18" s="14"/>
      <c r="J18" s="14"/>
      <c r="K18" s="14"/>
      <c r="L18" s="14"/>
    </row>
    <row r="19" spans="1:12" ht="15.75" x14ac:dyDescent="0.25">
      <c r="A19" s="7">
        <v>6281</v>
      </c>
      <c r="B19" s="8">
        <v>25.6</v>
      </c>
      <c r="C19" s="8">
        <v>4.2699999999999996</v>
      </c>
      <c r="D19" s="28">
        <f t="shared" si="0"/>
        <v>21.330000000000002</v>
      </c>
      <c r="E19" s="9" t="s">
        <v>82</v>
      </c>
      <c r="G19" s="14"/>
      <c r="H19" s="14"/>
      <c r="I19" s="14"/>
      <c r="J19" s="14"/>
      <c r="K19" s="14"/>
      <c r="L19" s="14"/>
    </row>
    <row r="20" spans="1:12" ht="15.75" x14ac:dyDescent="0.25">
      <c r="A20" s="7">
        <v>6282</v>
      </c>
      <c r="B20" s="8">
        <v>102</v>
      </c>
      <c r="C20" s="8">
        <v>17</v>
      </c>
      <c r="D20" s="28">
        <f t="shared" si="0"/>
        <v>85</v>
      </c>
      <c r="E20" s="9" t="s">
        <v>83</v>
      </c>
      <c r="G20" s="14"/>
      <c r="H20" s="14"/>
      <c r="I20" s="14"/>
      <c r="J20" s="14"/>
      <c r="K20" s="14"/>
      <c r="L20" s="14"/>
    </row>
    <row r="21" spans="1:12" ht="15.75" x14ac:dyDescent="0.25">
      <c r="A21" s="7">
        <v>6283</v>
      </c>
      <c r="B21" s="8">
        <v>182.69</v>
      </c>
      <c r="C21" s="8">
        <v>30.45</v>
      </c>
      <c r="D21" s="28">
        <f t="shared" si="0"/>
        <v>152.24</v>
      </c>
      <c r="E21" s="9" t="s">
        <v>84</v>
      </c>
      <c r="G21" s="14"/>
      <c r="H21" s="14"/>
      <c r="I21" s="14"/>
      <c r="J21" s="14"/>
      <c r="K21" s="14"/>
      <c r="L21" s="14"/>
    </row>
    <row r="22" spans="1:12" ht="15.75" x14ac:dyDescent="0.25">
      <c r="A22" s="7">
        <v>6284</v>
      </c>
      <c r="B22" s="8">
        <v>45</v>
      </c>
      <c r="C22" s="8"/>
      <c r="D22" s="28">
        <f t="shared" si="0"/>
        <v>45</v>
      </c>
      <c r="E22" s="9" t="s">
        <v>85</v>
      </c>
      <c r="G22" s="14"/>
      <c r="H22" s="14"/>
      <c r="I22" s="14"/>
      <c r="J22" s="14"/>
      <c r="K22" s="14"/>
      <c r="L22" s="14"/>
    </row>
    <row r="23" spans="1:12" ht="15.75" x14ac:dyDescent="0.25">
      <c r="A23" s="7">
        <v>6285</v>
      </c>
      <c r="B23" s="8">
        <v>1069.71</v>
      </c>
      <c r="C23" s="8">
        <v>178.28</v>
      </c>
      <c r="D23" s="28">
        <f t="shared" si="0"/>
        <v>891.43000000000006</v>
      </c>
      <c r="E23" s="9" t="s">
        <v>86</v>
      </c>
      <c r="G23" s="14"/>
      <c r="H23" s="14"/>
      <c r="I23" s="14"/>
      <c r="J23" s="14"/>
      <c r="K23" s="14"/>
      <c r="L23" s="14"/>
    </row>
    <row r="24" spans="1:12" ht="15.75" x14ac:dyDescent="0.25">
      <c r="A24" s="7">
        <v>6286</v>
      </c>
      <c r="B24" s="8">
        <v>95.47</v>
      </c>
      <c r="C24" s="8">
        <v>15.92</v>
      </c>
      <c r="D24" s="28">
        <f t="shared" si="0"/>
        <v>79.55</v>
      </c>
      <c r="E24" s="9" t="s">
        <v>87</v>
      </c>
      <c r="G24" s="14"/>
      <c r="H24" s="14"/>
      <c r="I24" s="14"/>
      <c r="J24" s="14"/>
      <c r="K24" s="14"/>
      <c r="L24" s="14"/>
    </row>
    <row r="25" spans="1:12" s="2" customFormat="1" ht="15.75" x14ac:dyDescent="0.25">
      <c r="A25" s="7">
        <v>6287</v>
      </c>
      <c r="B25" s="8">
        <v>273</v>
      </c>
      <c r="C25" s="8"/>
      <c r="D25" s="28">
        <f t="shared" si="0"/>
        <v>273</v>
      </c>
      <c r="E25" s="9" t="s">
        <v>88</v>
      </c>
      <c r="F25"/>
      <c r="G25" s="18"/>
      <c r="H25" s="18"/>
      <c r="I25" s="18"/>
      <c r="J25" s="18"/>
      <c r="K25" s="18"/>
      <c r="L25" s="18"/>
    </row>
    <row r="26" spans="1:12" ht="15.75" x14ac:dyDescent="0.25">
      <c r="A26" s="7">
        <v>6288</v>
      </c>
      <c r="B26" s="8">
        <v>231.6</v>
      </c>
      <c r="C26" s="8">
        <v>38.6</v>
      </c>
      <c r="D26" s="28">
        <f t="shared" si="0"/>
        <v>193</v>
      </c>
      <c r="E26" s="9" t="s">
        <v>89</v>
      </c>
      <c r="G26" s="50"/>
      <c r="H26" s="51"/>
      <c r="I26" s="51"/>
      <c r="J26" s="51"/>
      <c r="K26" s="14"/>
      <c r="L26" s="13"/>
    </row>
    <row r="27" spans="1:12" ht="15.75" x14ac:dyDescent="0.25">
      <c r="A27" s="7">
        <v>6289</v>
      </c>
      <c r="B27" s="8">
        <v>45.6</v>
      </c>
      <c r="C27" s="8">
        <v>7.6</v>
      </c>
      <c r="D27" s="28">
        <f t="shared" si="0"/>
        <v>38</v>
      </c>
      <c r="E27" s="9" t="s">
        <v>90</v>
      </c>
      <c r="G27" s="50"/>
      <c r="H27" s="51"/>
      <c r="I27" s="51"/>
      <c r="J27" s="51"/>
      <c r="K27" s="14"/>
      <c r="L27" s="13"/>
    </row>
    <row r="28" spans="1:12" ht="15.75" x14ac:dyDescent="0.25">
      <c r="A28" s="7">
        <v>6290</v>
      </c>
      <c r="B28" s="8">
        <v>80.67</v>
      </c>
      <c r="C28" s="8">
        <v>13.45</v>
      </c>
      <c r="D28" s="28">
        <f t="shared" si="0"/>
        <v>67.22</v>
      </c>
      <c r="E28" s="9" t="s">
        <v>91</v>
      </c>
      <c r="G28" s="50"/>
      <c r="H28" s="51"/>
      <c r="I28" s="51"/>
      <c r="J28" s="51"/>
      <c r="K28" s="14"/>
      <c r="L28" s="13"/>
    </row>
    <row r="29" spans="1:12" ht="15.75" x14ac:dyDescent="0.25">
      <c r="A29" s="7"/>
      <c r="B29" s="8">
        <v>10728.6</v>
      </c>
      <c r="C29" s="8"/>
      <c r="D29" s="28">
        <f t="shared" si="0"/>
        <v>10728.6</v>
      </c>
      <c r="E29" s="9" t="s">
        <v>7</v>
      </c>
      <c r="G29" s="50"/>
      <c r="H29" s="51"/>
      <c r="I29" s="51"/>
      <c r="J29" s="51"/>
      <c r="K29" s="14"/>
      <c r="L29" s="13"/>
    </row>
    <row r="30" spans="1:12" ht="15.75" x14ac:dyDescent="0.25">
      <c r="A30" s="36"/>
      <c r="B30" s="28">
        <v>2888.08</v>
      </c>
      <c r="C30" s="28"/>
      <c r="D30" s="28">
        <f t="shared" si="0"/>
        <v>2888.08</v>
      </c>
      <c r="E30" s="12" t="s">
        <v>92</v>
      </c>
      <c r="G30" s="21"/>
      <c r="H30" s="19"/>
      <c r="I30" s="19"/>
      <c r="J30" s="19"/>
      <c r="K30" s="20"/>
      <c r="L30" s="13"/>
    </row>
    <row r="31" spans="1:12" ht="15.75" x14ac:dyDescent="0.25">
      <c r="A31" s="7"/>
      <c r="B31" s="8">
        <v>4297.1099999999997</v>
      </c>
      <c r="C31" s="8"/>
      <c r="D31" s="28">
        <f t="shared" si="0"/>
        <v>4297.1099999999997</v>
      </c>
      <c r="E31" s="9" t="s">
        <v>93</v>
      </c>
      <c r="G31" s="21"/>
      <c r="H31" s="19"/>
      <c r="I31" s="19"/>
      <c r="J31" s="19"/>
      <c r="K31" s="20"/>
      <c r="L31" s="13"/>
    </row>
    <row r="32" spans="1:12" ht="15.75" x14ac:dyDescent="0.25">
      <c r="A32" s="7">
        <v>6294</v>
      </c>
      <c r="B32" s="8">
        <v>25</v>
      </c>
      <c r="C32" s="8"/>
      <c r="D32" s="28">
        <f t="shared" si="0"/>
        <v>25</v>
      </c>
      <c r="E32" s="9" t="s">
        <v>94</v>
      </c>
      <c r="G32" s="21"/>
      <c r="H32" s="19"/>
      <c r="I32" s="19"/>
      <c r="J32" s="19"/>
      <c r="K32" s="20"/>
      <c r="L32" s="13"/>
    </row>
    <row r="33" spans="1:13" ht="15.75" x14ac:dyDescent="0.25">
      <c r="A33" s="36">
        <v>6295</v>
      </c>
      <c r="B33" s="28">
        <v>175.39</v>
      </c>
      <c r="C33" s="28">
        <v>29.23</v>
      </c>
      <c r="D33" s="28">
        <f t="shared" si="0"/>
        <v>146.16</v>
      </c>
      <c r="E33" s="9" t="s">
        <v>95</v>
      </c>
      <c r="I33" s="50"/>
      <c r="J33" s="51"/>
      <c r="K33" s="51"/>
      <c r="L33" s="19"/>
      <c r="M33" s="14"/>
    </row>
    <row r="34" spans="1:13" ht="15.75" x14ac:dyDescent="0.25">
      <c r="A34" s="38"/>
      <c r="B34" s="8">
        <f>SUM(B4:B33)</f>
        <v>23240.160000000003</v>
      </c>
      <c r="C34" s="8">
        <f t="shared" ref="C34:D34" si="1">SUM(C4:C33)</f>
        <v>454.09000000000003</v>
      </c>
      <c r="D34" s="8">
        <f t="shared" si="1"/>
        <v>22786.070000000003</v>
      </c>
      <c r="E34" s="9"/>
      <c r="I34" s="50"/>
      <c r="J34" s="51"/>
      <c r="K34" s="51"/>
      <c r="L34" s="19"/>
      <c r="M34" s="14"/>
    </row>
    <row r="35" spans="1:13" ht="15.75" x14ac:dyDescent="0.25">
      <c r="I35" s="50"/>
      <c r="J35" s="51"/>
      <c r="K35" s="51"/>
      <c r="L35" s="19"/>
      <c r="M35" s="14"/>
    </row>
    <row r="36" spans="1:13" ht="15.75" x14ac:dyDescent="0.25">
      <c r="I36" s="50"/>
      <c r="J36" s="51"/>
      <c r="K36" s="51"/>
      <c r="L36" s="19"/>
      <c r="M36" s="14"/>
    </row>
    <row r="37" spans="1:13" ht="15.75" x14ac:dyDescent="0.25">
      <c r="I37" s="50"/>
      <c r="J37" s="51"/>
      <c r="K37" s="51"/>
      <c r="L37" s="19"/>
      <c r="M37" s="14"/>
    </row>
    <row r="38" spans="1:13" ht="15.75" x14ac:dyDescent="0.25">
      <c r="I38" s="50"/>
      <c r="J38" s="51"/>
      <c r="K38" s="51"/>
      <c r="L38" s="19"/>
      <c r="M38" s="14"/>
    </row>
    <row r="39" spans="1:13" ht="15.75" x14ac:dyDescent="0.25">
      <c r="I39" s="21"/>
      <c r="J39" s="19"/>
      <c r="K39" s="19"/>
      <c r="L39" s="19"/>
      <c r="M39" s="20"/>
    </row>
    <row r="40" spans="1:13" ht="15.75" x14ac:dyDescent="0.25">
      <c r="I40" s="21"/>
      <c r="J40" s="19"/>
      <c r="K40" s="19"/>
      <c r="L40" s="19"/>
      <c r="M40" s="20"/>
    </row>
    <row r="41" spans="1:13" ht="15.75" x14ac:dyDescent="0.25">
      <c r="I41" s="21"/>
      <c r="J41" s="19"/>
      <c r="K41" s="19"/>
      <c r="L41" s="19"/>
      <c r="M41" s="20"/>
    </row>
    <row r="42" spans="1:13" ht="15.75" x14ac:dyDescent="0.25">
      <c r="I42" s="21"/>
      <c r="J42" s="19"/>
      <c r="K42" s="19"/>
      <c r="L42" s="19"/>
      <c r="M42" s="20"/>
    </row>
    <row r="43" spans="1:13" ht="15.75" x14ac:dyDescent="0.25">
      <c r="I43" s="21"/>
      <c r="J43" s="19"/>
      <c r="K43" s="19"/>
      <c r="L43" s="19"/>
      <c r="M43" s="20"/>
    </row>
    <row r="44" spans="1:13" ht="15.75" x14ac:dyDescent="0.25">
      <c r="I44" s="21"/>
      <c r="J44" s="19"/>
      <c r="K44" s="19"/>
      <c r="L44" s="19"/>
      <c r="M44" s="20"/>
    </row>
    <row r="45" spans="1:13" ht="15.75" x14ac:dyDescent="0.25">
      <c r="I45" s="21"/>
      <c r="J45" s="19"/>
      <c r="K45" s="19"/>
      <c r="L45" s="19"/>
      <c r="M45" s="20"/>
    </row>
    <row r="46" spans="1:13" ht="15.75" x14ac:dyDescent="0.25">
      <c r="I46" s="21"/>
      <c r="J46" s="19"/>
      <c r="K46" s="19"/>
      <c r="L46" s="19"/>
      <c r="M46" s="20"/>
    </row>
    <row r="47" spans="1:13" ht="15.75" x14ac:dyDescent="0.25">
      <c r="I47" s="21"/>
      <c r="J47" s="19"/>
      <c r="K47" s="19"/>
      <c r="L47" s="19"/>
      <c r="M47" s="20"/>
    </row>
    <row r="48" spans="1:13" ht="15.75" x14ac:dyDescent="0.25">
      <c r="I48" s="21"/>
      <c r="J48" s="19"/>
      <c r="K48" s="19"/>
      <c r="L48" s="19"/>
      <c r="M48" s="20"/>
    </row>
    <row r="49" spans="9:13" ht="15.75" x14ac:dyDescent="0.25">
      <c r="I49" s="21"/>
      <c r="J49" s="19"/>
      <c r="K49" s="19"/>
      <c r="L49" s="19"/>
      <c r="M49" s="20"/>
    </row>
    <row r="50" spans="9:13" ht="15.75" x14ac:dyDescent="0.25">
      <c r="I50" s="21"/>
      <c r="J50" s="19"/>
      <c r="K50" s="19"/>
      <c r="L50" s="19"/>
      <c r="M50" s="20"/>
    </row>
    <row r="51" spans="9:13" ht="15.75" x14ac:dyDescent="0.25">
      <c r="I51" s="45"/>
      <c r="J51" s="46"/>
      <c r="K51" s="46"/>
      <c r="L51" s="19"/>
      <c r="M51" s="14"/>
    </row>
    <row r="52" spans="9:13" ht="15.75" x14ac:dyDescent="0.25">
      <c r="I52" s="21"/>
      <c r="J52" s="19"/>
      <c r="K52" s="19"/>
      <c r="L52" s="19"/>
      <c r="M52" s="20"/>
    </row>
    <row r="53" spans="9:13" ht="15.75" x14ac:dyDescent="0.25">
      <c r="I53" s="21"/>
      <c r="J53" s="19"/>
      <c r="K53" s="19"/>
      <c r="L53" s="19"/>
      <c r="M53" s="20"/>
    </row>
    <row r="54" spans="9:13" ht="15.75" x14ac:dyDescent="0.25">
      <c r="I54" s="19"/>
      <c r="J54" s="19"/>
      <c r="K54" s="20"/>
      <c r="L54" s="25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"/>
  <sheetViews>
    <sheetView workbookViewId="0">
      <selection activeCell="E1" sqref="E1"/>
    </sheetView>
  </sheetViews>
  <sheetFormatPr defaultRowHeight="15" x14ac:dyDescent="0.25"/>
  <cols>
    <col min="1" max="1" width="9.140625" style="43"/>
    <col min="2" max="2" width="10.7109375" style="4" bestFit="1" customWidth="1"/>
    <col min="3" max="3" width="9.5703125" style="4" bestFit="1" customWidth="1"/>
    <col min="4" max="4" width="10.7109375" style="3" bestFit="1" customWidth="1"/>
    <col min="5" max="5" width="71.85546875" style="3" customWidth="1"/>
    <col min="6" max="16384" width="9.140625" style="3"/>
  </cols>
  <sheetData>
    <row r="1" spans="1:12" ht="15.75" x14ac:dyDescent="0.25">
      <c r="A1" s="42" t="s">
        <v>2</v>
      </c>
      <c r="B1" s="35"/>
      <c r="C1" s="35"/>
      <c r="D1" s="35"/>
      <c r="E1" s="20"/>
    </row>
    <row r="2" spans="1:12" ht="15.75" x14ac:dyDescent="0.25">
      <c r="A2" s="42" t="s">
        <v>16</v>
      </c>
      <c r="B2" s="35"/>
      <c r="C2" s="35"/>
      <c r="D2" s="35"/>
      <c r="E2" s="34"/>
    </row>
    <row r="3" spans="1:12" ht="31.5" x14ac:dyDescent="0.25">
      <c r="A3" s="23" t="s">
        <v>8</v>
      </c>
      <c r="B3" s="27" t="s">
        <v>0</v>
      </c>
      <c r="C3" s="27" t="s">
        <v>9</v>
      </c>
      <c r="D3" s="27" t="s">
        <v>3</v>
      </c>
      <c r="E3" s="24" t="s">
        <v>1</v>
      </c>
      <c r="F3" s="34"/>
      <c r="G3" s="34"/>
      <c r="H3" s="34"/>
      <c r="I3" s="34"/>
      <c r="J3" s="34"/>
      <c r="K3" s="34"/>
      <c r="L3" s="34"/>
    </row>
    <row r="4" spans="1:12" ht="15.75" x14ac:dyDescent="0.25">
      <c r="A4" s="7" t="s">
        <v>5</v>
      </c>
      <c r="B4" s="8">
        <v>312</v>
      </c>
      <c r="C4" s="8">
        <v>52</v>
      </c>
      <c r="D4" s="8">
        <f>B4-C4</f>
        <v>260</v>
      </c>
      <c r="E4" s="9" t="s">
        <v>96</v>
      </c>
      <c r="G4" s="20"/>
      <c r="H4" s="20"/>
      <c r="I4" s="20"/>
      <c r="J4" s="20"/>
      <c r="K4" s="20"/>
      <c r="L4" s="20"/>
    </row>
    <row r="5" spans="1:12" ht="15.75" x14ac:dyDescent="0.25">
      <c r="A5" s="7" t="s">
        <v>5</v>
      </c>
      <c r="B5" s="8">
        <v>121.16</v>
      </c>
      <c r="C5" s="8">
        <v>20.190000000000001</v>
      </c>
      <c r="D5" s="8">
        <f t="shared" ref="D5:D36" si="0">B5-C5</f>
        <v>100.97</v>
      </c>
      <c r="E5" s="9" t="s">
        <v>71</v>
      </c>
      <c r="G5" s="20"/>
      <c r="H5" s="20"/>
      <c r="I5" s="20"/>
      <c r="J5" s="20"/>
      <c r="K5" s="20"/>
      <c r="L5" s="20"/>
    </row>
    <row r="6" spans="1:12" ht="15.75" x14ac:dyDescent="0.25">
      <c r="A6" s="7" t="s">
        <v>5</v>
      </c>
      <c r="B6" s="8">
        <v>33.97</v>
      </c>
      <c r="C6" s="8">
        <v>1.62</v>
      </c>
      <c r="D6" s="8">
        <f t="shared" si="0"/>
        <v>32.35</v>
      </c>
      <c r="E6" s="9" t="s">
        <v>97</v>
      </c>
      <c r="G6" s="20"/>
      <c r="H6" s="20"/>
      <c r="I6" s="20"/>
      <c r="J6" s="20"/>
      <c r="K6" s="20"/>
      <c r="L6" s="20"/>
    </row>
    <row r="7" spans="1:12" ht="15.75" x14ac:dyDescent="0.25">
      <c r="A7" s="7" t="s">
        <v>5</v>
      </c>
      <c r="B7" s="8">
        <v>73.11</v>
      </c>
      <c r="C7" s="8">
        <v>0</v>
      </c>
      <c r="D7" s="8">
        <f t="shared" si="0"/>
        <v>73.11</v>
      </c>
      <c r="E7" s="9" t="s">
        <v>98</v>
      </c>
      <c r="G7" s="20"/>
      <c r="H7" s="20"/>
      <c r="I7" s="20"/>
      <c r="J7" s="20"/>
      <c r="K7" s="20"/>
      <c r="L7" s="20"/>
    </row>
    <row r="8" spans="1:12" ht="15.75" x14ac:dyDescent="0.25">
      <c r="A8" s="7" t="s">
        <v>5</v>
      </c>
      <c r="B8" s="8">
        <v>64.38</v>
      </c>
      <c r="C8" s="8">
        <v>3.07</v>
      </c>
      <c r="D8" s="8">
        <f t="shared" si="0"/>
        <v>61.309999999999995</v>
      </c>
      <c r="E8" s="9" t="s">
        <v>99</v>
      </c>
      <c r="G8" s="20"/>
      <c r="H8" s="20"/>
      <c r="I8" s="20"/>
      <c r="J8" s="20"/>
      <c r="K8" s="20"/>
      <c r="L8" s="20"/>
    </row>
    <row r="9" spans="1:12" ht="15.75" x14ac:dyDescent="0.25">
      <c r="A9" s="7" t="s">
        <v>4</v>
      </c>
      <c r="B9" s="8">
        <v>31.98</v>
      </c>
      <c r="C9" s="8">
        <v>5.33</v>
      </c>
      <c r="D9" s="8">
        <f t="shared" si="0"/>
        <v>26.65</v>
      </c>
      <c r="E9" s="9" t="s">
        <v>100</v>
      </c>
      <c r="G9" s="20"/>
      <c r="H9" s="20"/>
      <c r="I9" s="20"/>
      <c r="J9" s="20"/>
      <c r="K9" s="20"/>
      <c r="L9" s="20"/>
    </row>
    <row r="10" spans="1:12" ht="15.75" x14ac:dyDescent="0.25">
      <c r="A10" s="7" t="s">
        <v>4</v>
      </c>
      <c r="B10" s="8">
        <v>5.75</v>
      </c>
      <c r="C10" s="8">
        <v>0.96</v>
      </c>
      <c r="D10" s="8">
        <f t="shared" si="0"/>
        <v>4.79</v>
      </c>
      <c r="E10" s="9" t="s">
        <v>101</v>
      </c>
      <c r="G10" s="20"/>
      <c r="H10" s="20"/>
      <c r="I10" s="20"/>
      <c r="J10" s="20"/>
      <c r="K10" s="20"/>
      <c r="L10" s="20"/>
    </row>
    <row r="11" spans="1:12" ht="15.75" x14ac:dyDescent="0.25">
      <c r="A11" s="7" t="s">
        <v>4</v>
      </c>
      <c r="B11" s="8">
        <v>1.58</v>
      </c>
      <c r="C11" s="8">
        <v>0.28000000000000003</v>
      </c>
      <c r="D11" s="8">
        <f t="shared" si="0"/>
        <v>1.3</v>
      </c>
      <c r="E11" s="9" t="s">
        <v>102</v>
      </c>
      <c r="G11" s="20"/>
      <c r="H11" s="20"/>
      <c r="I11" s="20"/>
      <c r="J11" s="20"/>
      <c r="K11" s="20"/>
      <c r="L11" s="20"/>
    </row>
    <row r="12" spans="1:12" ht="15.75" x14ac:dyDescent="0.25">
      <c r="A12" s="7" t="s">
        <v>4</v>
      </c>
      <c r="B12" s="8">
        <v>3.25</v>
      </c>
      <c r="C12" s="8">
        <v>0.54</v>
      </c>
      <c r="D12" s="8">
        <f t="shared" si="0"/>
        <v>2.71</v>
      </c>
      <c r="E12" s="9" t="s">
        <v>103</v>
      </c>
      <c r="F12" s="33"/>
    </row>
    <row r="13" spans="1:12" ht="15.75" x14ac:dyDescent="0.25">
      <c r="A13" s="7" t="s">
        <v>4</v>
      </c>
      <c r="B13" s="8">
        <v>12.48</v>
      </c>
      <c r="C13" s="8">
        <v>2.08</v>
      </c>
      <c r="D13" s="8">
        <f t="shared" si="0"/>
        <v>10.4</v>
      </c>
      <c r="E13" s="9" t="s">
        <v>104</v>
      </c>
      <c r="G13" s="20"/>
      <c r="H13" s="20"/>
      <c r="I13" s="20"/>
      <c r="J13" s="20"/>
      <c r="K13" s="20"/>
      <c r="L13" s="20"/>
    </row>
    <row r="14" spans="1:12" ht="15.75" x14ac:dyDescent="0.25">
      <c r="A14" s="7" t="s">
        <v>4</v>
      </c>
      <c r="B14" s="8">
        <v>14.39</v>
      </c>
      <c r="C14" s="8">
        <v>2.4</v>
      </c>
      <c r="D14" s="8">
        <f t="shared" si="0"/>
        <v>11.99</v>
      </c>
      <c r="E14" s="9" t="s">
        <v>28</v>
      </c>
      <c r="G14" s="20"/>
      <c r="H14" s="20"/>
      <c r="I14" s="20"/>
      <c r="J14" s="20"/>
      <c r="K14" s="20"/>
      <c r="L14" s="20"/>
    </row>
    <row r="15" spans="1:12" ht="15.75" x14ac:dyDescent="0.25">
      <c r="A15" s="7" t="s">
        <v>4</v>
      </c>
      <c r="B15" s="8">
        <v>6.97</v>
      </c>
      <c r="C15" s="8">
        <v>1.1599999999999999</v>
      </c>
      <c r="D15" s="8">
        <f t="shared" si="0"/>
        <v>5.81</v>
      </c>
      <c r="E15" s="9" t="s">
        <v>105</v>
      </c>
      <c r="G15" s="20"/>
      <c r="H15" s="20"/>
      <c r="I15" s="20"/>
      <c r="J15" s="20"/>
      <c r="K15" s="20"/>
      <c r="L15" s="20"/>
    </row>
    <row r="16" spans="1:12" ht="15.75" x14ac:dyDescent="0.25">
      <c r="A16" s="7" t="s">
        <v>106</v>
      </c>
      <c r="B16" s="8">
        <v>150</v>
      </c>
      <c r="C16" s="8"/>
      <c r="D16" s="8">
        <f t="shared" si="0"/>
        <v>150</v>
      </c>
      <c r="E16" s="9" t="s">
        <v>107</v>
      </c>
      <c r="G16" s="20"/>
      <c r="H16" s="20"/>
      <c r="I16" s="20"/>
      <c r="J16" s="20"/>
      <c r="K16" s="20"/>
      <c r="L16" s="20"/>
    </row>
    <row r="17" spans="1:12" ht="15.75" x14ac:dyDescent="0.25">
      <c r="A17" s="7">
        <v>6296</v>
      </c>
      <c r="B17" s="8">
        <v>1797.27</v>
      </c>
      <c r="C17" s="8"/>
      <c r="D17" s="8">
        <f t="shared" si="0"/>
        <v>1797.27</v>
      </c>
      <c r="E17" s="9" t="s">
        <v>108</v>
      </c>
      <c r="G17" s="20"/>
      <c r="H17" s="20"/>
      <c r="I17" s="20"/>
      <c r="J17" s="20"/>
      <c r="K17" s="20"/>
      <c r="L17" s="20"/>
    </row>
    <row r="18" spans="1:12" ht="15.75" x14ac:dyDescent="0.25">
      <c r="A18" s="7">
        <v>6297</v>
      </c>
      <c r="B18" s="8">
        <v>822</v>
      </c>
      <c r="C18" s="8"/>
      <c r="D18" s="8">
        <f t="shared" si="0"/>
        <v>822</v>
      </c>
      <c r="E18" s="9" t="s">
        <v>109</v>
      </c>
      <c r="G18" s="20"/>
      <c r="H18" s="20"/>
      <c r="I18" s="20"/>
      <c r="J18" s="20"/>
      <c r="K18" s="20"/>
      <c r="L18" s="20"/>
    </row>
    <row r="19" spans="1:12" ht="15.75" x14ac:dyDescent="0.25">
      <c r="A19" s="7">
        <v>6298</v>
      </c>
      <c r="B19" s="8">
        <v>720</v>
      </c>
      <c r="C19" s="8">
        <v>120</v>
      </c>
      <c r="D19" s="8">
        <f t="shared" si="0"/>
        <v>600</v>
      </c>
      <c r="E19" s="9" t="s">
        <v>110</v>
      </c>
      <c r="G19" s="20"/>
      <c r="H19" s="20"/>
      <c r="I19" s="20"/>
      <c r="J19" s="20"/>
      <c r="K19" s="20"/>
      <c r="L19" s="20"/>
    </row>
    <row r="20" spans="1:12" ht="15.75" x14ac:dyDescent="0.25">
      <c r="A20" s="7">
        <v>6299</v>
      </c>
      <c r="B20" s="8">
        <v>84.6</v>
      </c>
      <c r="C20" s="8">
        <v>14.1</v>
      </c>
      <c r="D20" s="8">
        <f t="shared" si="0"/>
        <v>70.5</v>
      </c>
      <c r="E20" s="9" t="s">
        <v>111</v>
      </c>
      <c r="G20" s="20"/>
      <c r="H20" s="20"/>
      <c r="I20" s="20"/>
      <c r="J20" s="20"/>
      <c r="K20" s="20"/>
      <c r="L20" s="20"/>
    </row>
    <row r="21" spans="1:12" ht="15.75" x14ac:dyDescent="0.25">
      <c r="A21" s="7">
        <v>6300</v>
      </c>
      <c r="B21" s="8">
        <v>40</v>
      </c>
      <c r="C21" s="8"/>
      <c r="D21" s="8">
        <f t="shared" si="0"/>
        <v>40</v>
      </c>
      <c r="E21" s="9" t="s">
        <v>112</v>
      </c>
      <c r="G21" s="20"/>
      <c r="H21" s="20"/>
      <c r="I21" s="20"/>
      <c r="J21" s="20"/>
      <c r="K21" s="20"/>
      <c r="L21" s="20"/>
    </row>
    <row r="22" spans="1:12" ht="15.75" x14ac:dyDescent="0.25">
      <c r="A22" s="7">
        <v>6301</v>
      </c>
      <c r="B22" s="8">
        <v>267.58999999999997</v>
      </c>
      <c r="C22" s="8">
        <v>44.6</v>
      </c>
      <c r="D22" s="8">
        <f t="shared" si="0"/>
        <v>222.98999999999998</v>
      </c>
      <c r="E22" s="9" t="s">
        <v>113</v>
      </c>
      <c r="G22" s="20"/>
      <c r="H22" s="20"/>
      <c r="I22" s="20"/>
      <c r="J22" s="20"/>
      <c r="K22" s="20"/>
      <c r="L22" s="20"/>
    </row>
    <row r="23" spans="1:12" ht="15.75" x14ac:dyDescent="0.25">
      <c r="A23" s="7">
        <v>6302</v>
      </c>
      <c r="B23" s="8">
        <v>12.14</v>
      </c>
      <c r="C23" s="8">
        <v>2.02</v>
      </c>
      <c r="D23" s="8">
        <f t="shared" si="0"/>
        <v>10.120000000000001</v>
      </c>
      <c r="E23" s="9" t="s">
        <v>114</v>
      </c>
      <c r="G23" s="20"/>
      <c r="H23" s="20"/>
      <c r="I23" s="20"/>
      <c r="J23" s="20"/>
      <c r="K23" s="20"/>
      <c r="L23" s="20"/>
    </row>
    <row r="24" spans="1:12" ht="15.75" x14ac:dyDescent="0.25">
      <c r="A24" s="7">
        <v>6303</v>
      </c>
      <c r="B24" s="8">
        <v>45</v>
      </c>
      <c r="C24" s="8">
        <v>7.5</v>
      </c>
      <c r="D24" s="8">
        <f t="shared" si="0"/>
        <v>37.5</v>
      </c>
      <c r="E24" s="9" t="s">
        <v>115</v>
      </c>
      <c r="G24" s="20"/>
      <c r="H24" s="20"/>
      <c r="I24" s="20"/>
      <c r="J24" s="20"/>
      <c r="K24" s="20"/>
      <c r="L24" s="20"/>
    </row>
    <row r="25" spans="1:12" ht="15.75" x14ac:dyDescent="0.25">
      <c r="A25" s="7">
        <v>6304</v>
      </c>
      <c r="B25" s="8">
        <v>138</v>
      </c>
      <c r="C25" s="8">
        <v>23</v>
      </c>
      <c r="D25" s="8">
        <f t="shared" si="0"/>
        <v>115</v>
      </c>
      <c r="E25" s="9" t="s">
        <v>116</v>
      </c>
      <c r="G25" s="20"/>
      <c r="H25" s="20"/>
      <c r="I25" s="20"/>
      <c r="J25" s="20"/>
      <c r="K25" s="20"/>
      <c r="L25" s="20"/>
    </row>
    <row r="26" spans="1:12" ht="15.75" x14ac:dyDescent="0.25">
      <c r="A26" s="7">
        <v>6305</v>
      </c>
      <c r="B26" s="8">
        <v>264.77</v>
      </c>
      <c r="C26" s="8">
        <v>47.37</v>
      </c>
      <c r="D26" s="8">
        <f t="shared" si="0"/>
        <v>217.39999999999998</v>
      </c>
      <c r="E26" s="9" t="s">
        <v>117</v>
      </c>
      <c r="G26" s="20"/>
      <c r="H26" s="20"/>
      <c r="I26" s="20"/>
      <c r="J26" s="20"/>
      <c r="K26" s="20"/>
      <c r="L26" s="20"/>
    </row>
    <row r="27" spans="1:12" ht="15.75" x14ac:dyDescent="0.25">
      <c r="A27" s="7">
        <v>6306</v>
      </c>
      <c r="B27" s="8">
        <v>25</v>
      </c>
      <c r="C27" s="8"/>
      <c r="D27" s="8">
        <f t="shared" si="0"/>
        <v>25</v>
      </c>
      <c r="E27" s="9" t="s">
        <v>118</v>
      </c>
      <c r="G27" s="20"/>
      <c r="H27" s="20"/>
      <c r="I27" s="20"/>
      <c r="J27" s="20"/>
      <c r="K27" s="20"/>
      <c r="L27" s="20"/>
    </row>
    <row r="28" spans="1:12" ht="15.75" x14ac:dyDescent="0.25">
      <c r="A28" s="7">
        <v>6307</v>
      </c>
      <c r="B28" s="8">
        <v>247.95</v>
      </c>
      <c r="C28" s="8">
        <v>41.32</v>
      </c>
      <c r="D28" s="8">
        <f t="shared" si="0"/>
        <v>206.63</v>
      </c>
      <c r="E28" s="9" t="s">
        <v>63</v>
      </c>
      <c r="G28" s="20"/>
      <c r="H28" s="20"/>
      <c r="I28" s="20"/>
      <c r="J28" s="20"/>
      <c r="K28" s="20"/>
      <c r="L28" s="20"/>
    </row>
    <row r="29" spans="1:12" ht="15.75" x14ac:dyDescent="0.25">
      <c r="A29" s="7">
        <v>6308</v>
      </c>
      <c r="B29" s="8">
        <v>225.44</v>
      </c>
      <c r="C29" s="8">
        <v>37.57</v>
      </c>
      <c r="D29" s="8">
        <f t="shared" si="0"/>
        <v>187.87</v>
      </c>
      <c r="E29" s="9" t="s">
        <v>119</v>
      </c>
      <c r="G29" s="21"/>
      <c r="H29" s="19"/>
      <c r="I29" s="19"/>
      <c r="J29" s="19"/>
      <c r="K29" s="20"/>
      <c r="L29" s="34"/>
    </row>
    <row r="30" spans="1:12" ht="15.75" x14ac:dyDescent="0.25">
      <c r="A30" s="7">
        <v>6309</v>
      </c>
      <c r="B30" s="8">
        <v>3632.94</v>
      </c>
      <c r="C30" s="8">
        <v>605.49</v>
      </c>
      <c r="D30" s="8">
        <f t="shared" si="0"/>
        <v>3027.45</v>
      </c>
      <c r="E30" s="53" t="s">
        <v>120</v>
      </c>
      <c r="G30" s="21"/>
      <c r="H30" s="19"/>
      <c r="I30" s="19"/>
      <c r="J30" s="19"/>
      <c r="K30" s="20"/>
      <c r="L30" s="34"/>
    </row>
    <row r="31" spans="1:12" ht="15.75" x14ac:dyDescent="0.25">
      <c r="A31" s="7">
        <v>6310</v>
      </c>
      <c r="B31" s="8">
        <v>233.33</v>
      </c>
      <c r="C31" s="8"/>
      <c r="D31" s="8">
        <f t="shared" si="0"/>
        <v>233.33</v>
      </c>
      <c r="E31" s="9" t="s">
        <v>121</v>
      </c>
      <c r="G31" s="21"/>
      <c r="H31" s="19"/>
      <c r="I31" s="19"/>
      <c r="J31" s="19"/>
      <c r="K31" s="20"/>
      <c r="L31" s="34"/>
    </row>
    <row r="32" spans="1:12" ht="15.75" x14ac:dyDescent="0.25">
      <c r="A32" s="7"/>
      <c r="B32" s="8">
        <v>10728.7</v>
      </c>
      <c r="C32" s="8"/>
      <c r="D32" s="8">
        <f t="shared" si="0"/>
        <v>10728.7</v>
      </c>
      <c r="E32" s="9" t="s">
        <v>7</v>
      </c>
      <c r="G32" s="21"/>
      <c r="H32" s="19"/>
      <c r="I32" s="19"/>
      <c r="J32" s="19"/>
      <c r="K32" s="20"/>
      <c r="L32" s="34"/>
    </row>
    <row r="33" spans="1:13" ht="15.75" x14ac:dyDescent="0.25">
      <c r="A33" s="7"/>
      <c r="B33" s="8">
        <v>2888.08</v>
      </c>
      <c r="C33" s="8"/>
      <c r="D33" s="8">
        <f t="shared" si="0"/>
        <v>2888.08</v>
      </c>
      <c r="E33" s="9" t="s">
        <v>92</v>
      </c>
      <c r="G33" s="21"/>
      <c r="H33" s="19"/>
      <c r="I33" s="19"/>
      <c r="J33" s="19"/>
      <c r="K33" s="20"/>
      <c r="L33" s="34"/>
    </row>
    <row r="34" spans="1:13" ht="15.75" x14ac:dyDescent="0.25">
      <c r="A34" s="7"/>
      <c r="B34" s="8">
        <v>4297.1099999999997</v>
      </c>
      <c r="C34" s="8"/>
      <c r="D34" s="8">
        <f t="shared" si="0"/>
        <v>4297.1099999999997</v>
      </c>
      <c r="E34" s="9" t="s">
        <v>122</v>
      </c>
      <c r="G34" s="21"/>
      <c r="H34" s="19"/>
      <c r="I34" s="19"/>
      <c r="J34" s="19"/>
      <c r="K34" s="20"/>
      <c r="L34" s="34"/>
    </row>
    <row r="35" spans="1:13" ht="15.75" x14ac:dyDescent="0.25">
      <c r="A35" s="7">
        <v>6313</v>
      </c>
      <c r="B35" s="8">
        <v>2390.4</v>
      </c>
      <c r="C35" s="8">
        <v>398.4</v>
      </c>
      <c r="D35" s="8">
        <f t="shared" si="0"/>
        <v>1992</v>
      </c>
      <c r="E35" s="9" t="s">
        <v>123</v>
      </c>
      <c r="G35" s="21"/>
      <c r="H35" s="19"/>
      <c r="I35" s="19"/>
      <c r="J35" s="19"/>
      <c r="K35" s="20"/>
      <c r="L35" s="34"/>
    </row>
    <row r="36" spans="1:13" ht="15.75" x14ac:dyDescent="0.25">
      <c r="A36" s="7"/>
      <c r="B36" s="8"/>
      <c r="C36" s="8"/>
      <c r="D36" s="8">
        <f t="shared" si="0"/>
        <v>0</v>
      </c>
      <c r="E36" s="9"/>
      <c r="I36" s="21"/>
      <c r="J36" s="19"/>
      <c r="K36" s="19"/>
      <c r="L36" s="19"/>
      <c r="M36" s="20"/>
    </row>
    <row r="37" spans="1:13" ht="15.75" x14ac:dyDescent="0.25">
      <c r="A37" s="38"/>
      <c r="B37" s="8">
        <f>SUM(B4:B36)</f>
        <v>29691.340000000004</v>
      </c>
      <c r="C37" s="8">
        <f t="shared" ref="C37:D37" si="1">SUM(C4:C36)</f>
        <v>1431</v>
      </c>
      <c r="D37" s="8">
        <f t="shared" si="1"/>
        <v>28260.340000000004</v>
      </c>
      <c r="E37" s="9"/>
      <c r="I37" s="21"/>
      <c r="J37" s="19"/>
      <c r="K37" s="19"/>
      <c r="L37" s="19"/>
      <c r="M37" s="20"/>
    </row>
    <row r="38" spans="1:13" ht="15.75" x14ac:dyDescent="0.25">
      <c r="I38" s="21"/>
      <c r="J38" s="19"/>
      <c r="K38" s="19"/>
      <c r="L38" s="19"/>
      <c r="M38" s="20"/>
    </row>
    <row r="39" spans="1:13" ht="15.75" x14ac:dyDescent="0.25">
      <c r="I39" s="21"/>
      <c r="J39" s="19"/>
      <c r="K39" s="19"/>
      <c r="L39" s="19"/>
      <c r="M39" s="20"/>
    </row>
    <row r="40" spans="1:13" ht="15.75" x14ac:dyDescent="0.25">
      <c r="I40" s="21"/>
      <c r="J40" s="19"/>
      <c r="K40" s="19"/>
      <c r="L40" s="19"/>
      <c r="M40" s="20"/>
    </row>
    <row r="41" spans="1:13" ht="15.75" x14ac:dyDescent="0.25">
      <c r="I41" s="21"/>
      <c r="J41" s="19"/>
      <c r="K41" s="19"/>
      <c r="L41" s="19"/>
      <c r="M41" s="20"/>
    </row>
    <row r="42" spans="1:13" ht="15.75" x14ac:dyDescent="0.25">
      <c r="I42" s="21"/>
      <c r="J42" s="19"/>
      <c r="K42" s="19"/>
      <c r="L42" s="19"/>
      <c r="M42" s="20"/>
    </row>
    <row r="43" spans="1:13" ht="15.75" x14ac:dyDescent="0.25">
      <c r="I43" s="21"/>
      <c r="J43" s="19"/>
      <c r="K43" s="19"/>
      <c r="L43" s="19"/>
      <c r="M43" s="20"/>
    </row>
    <row r="44" spans="1:13" ht="15.75" x14ac:dyDescent="0.25">
      <c r="I44" s="21"/>
      <c r="J44" s="19"/>
      <c r="K44" s="19"/>
      <c r="L44" s="19"/>
      <c r="M44" s="20"/>
    </row>
    <row r="45" spans="1:13" ht="15.75" x14ac:dyDescent="0.25">
      <c r="I45" s="21"/>
      <c r="J45" s="19"/>
      <c r="K45" s="19"/>
      <c r="L45" s="19"/>
      <c r="M45" s="20"/>
    </row>
    <row r="46" spans="1:13" ht="15.75" x14ac:dyDescent="0.25">
      <c r="I46" s="21"/>
      <c r="J46" s="19"/>
      <c r="K46" s="19"/>
      <c r="L46" s="19"/>
      <c r="M46" s="20"/>
    </row>
    <row r="47" spans="1:13" ht="15.75" x14ac:dyDescent="0.25">
      <c r="I47" s="21"/>
      <c r="J47" s="19"/>
      <c r="K47" s="19"/>
      <c r="L47" s="19"/>
      <c r="M47" s="20"/>
    </row>
    <row r="48" spans="1:13" ht="15.75" x14ac:dyDescent="0.25">
      <c r="I48" s="21"/>
      <c r="J48" s="19"/>
      <c r="K48" s="19"/>
      <c r="L48" s="19"/>
      <c r="M48" s="20"/>
    </row>
    <row r="49" spans="9:13" ht="15.75" x14ac:dyDescent="0.25">
      <c r="I49" s="21"/>
      <c r="J49" s="19"/>
      <c r="K49" s="19"/>
      <c r="L49" s="19"/>
      <c r="M49" s="20"/>
    </row>
    <row r="50" spans="9:13" ht="15.75" x14ac:dyDescent="0.25">
      <c r="I50" s="21"/>
      <c r="J50" s="19"/>
      <c r="K50" s="19"/>
      <c r="L50" s="19"/>
      <c r="M50" s="20"/>
    </row>
    <row r="51" spans="9:13" ht="15.75" x14ac:dyDescent="0.25">
      <c r="I51" s="21"/>
      <c r="J51" s="19"/>
      <c r="K51" s="19"/>
      <c r="L51" s="19"/>
      <c r="M51" s="20"/>
    </row>
    <row r="52" spans="9:13" ht="15.75" x14ac:dyDescent="0.25">
      <c r="I52" s="21"/>
      <c r="J52" s="19"/>
      <c r="K52" s="19"/>
      <c r="L52" s="19"/>
      <c r="M52" s="20"/>
    </row>
    <row r="53" spans="9:13" ht="15.75" x14ac:dyDescent="0.25">
      <c r="I53" s="21"/>
      <c r="J53" s="19"/>
      <c r="K53" s="19"/>
      <c r="L53" s="19"/>
      <c r="M53" s="20"/>
    </row>
    <row r="54" spans="9:13" ht="15.75" x14ac:dyDescent="0.25">
      <c r="I54" s="21"/>
      <c r="J54" s="19"/>
      <c r="K54" s="19"/>
      <c r="L54" s="19"/>
      <c r="M54" s="20"/>
    </row>
    <row r="55" spans="9:13" ht="15.75" x14ac:dyDescent="0.25">
      <c r="I55" s="21"/>
      <c r="J55" s="19"/>
      <c r="K55" s="19"/>
      <c r="L55" s="19"/>
      <c r="M55" s="20"/>
    </row>
    <row r="56" spans="9:13" ht="15.75" x14ac:dyDescent="0.25">
      <c r="I56" s="21"/>
      <c r="J56" s="19"/>
      <c r="K56" s="19"/>
      <c r="L56" s="19"/>
      <c r="M56" s="20"/>
    </row>
    <row r="57" spans="9:13" ht="15.75" x14ac:dyDescent="0.25">
      <c r="I57" s="19"/>
      <c r="J57" s="19"/>
      <c r="K57" s="20"/>
      <c r="L57" s="5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7"/>
  <sheetViews>
    <sheetView workbookViewId="0">
      <selection activeCell="A2" sqref="A2"/>
    </sheetView>
  </sheetViews>
  <sheetFormatPr defaultRowHeight="15" x14ac:dyDescent="0.25"/>
  <cols>
    <col min="1" max="1" width="11.85546875" style="43" customWidth="1"/>
    <col min="2" max="2" width="10.7109375" style="4" bestFit="1" customWidth="1"/>
    <col min="3" max="3" width="9.5703125" style="4" bestFit="1" customWidth="1"/>
    <col min="4" max="4" width="10.7109375" style="3" bestFit="1" customWidth="1"/>
    <col min="5" max="5" width="65.28515625" style="3" customWidth="1"/>
    <col min="6" max="16384" width="9.140625" style="3"/>
  </cols>
  <sheetData>
    <row r="1" spans="1:12" ht="15.75" x14ac:dyDescent="0.25">
      <c r="A1" s="42" t="s">
        <v>2</v>
      </c>
      <c r="B1" s="35"/>
      <c r="C1" s="35"/>
      <c r="D1" s="35"/>
      <c r="E1" s="20"/>
    </row>
    <row r="2" spans="1:12" ht="15.75" x14ac:dyDescent="0.25">
      <c r="A2" s="42" t="s">
        <v>17</v>
      </c>
      <c r="B2" s="35"/>
      <c r="C2" s="35"/>
      <c r="D2" s="35"/>
      <c r="E2" s="34"/>
    </row>
    <row r="3" spans="1:12" ht="31.5" x14ac:dyDescent="0.25">
      <c r="A3" s="23" t="s">
        <v>8</v>
      </c>
      <c r="B3" s="27" t="s">
        <v>0</v>
      </c>
      <c r="C3" s="27" t="s">
        <v>9</v>
      </c>
      <c r="D3" s="27" t="s">
        <v>3</v>
      </c>
      <c r="E3" s="24" t="s">
        <v>1</v>
      </c>
      <c r="F3" s="34"/>
      <c r="G3" s="34"/>
      <c r="H3" s="34"/>
      <c r="I3" s="34"/>
      <c r="J3" s="34"/>
      <c r="K3" s="34"/>
      <c r="L3" s="34"/>
    </row>
    <row r="4" spans="1:12" ht="15.75" x14ac:dyDescent="0.25">
      <c r="A4" s="7" t="s">
        <v>5</v>
      </c>
      <c r="B4" s="8">
        <v>14265.27</v>
      </c>
      <c r="C4" s="8"/>
      <c r="D4" s="8">
        <f>B4-C4</f>
        <v>14265.27</v>
      </c>
      <c r="E4" s="9" t="s">
        <v>249</v>
      </c>
      <c r="G4" s="20"/>
      <c r="H4" s="20"/>
      <c r="I4" s="20"/>
      <c r="J4" s="20"/>
      <c r="K4" s="20"/>
      <c r="L4" s="20"/>
    </row>
    <row r="5" spans="1:12" ht="15.75" x14ac:dyDescent="0.25">
      <c r="A5" s="7" t="s">
        <v>5</v>
      </c>
      <c r="B5" s="8">
        <v>120.02</v>
      </c>
      <c r="C5" s="8">
        <v>20</v>
      </c>
      <c r="D5" s="8">
        <f t="shared" ref="D5:D46" si="0">B5-C5</f>
        <v>100.02</v>
      </c>
      <c r="E5" s="9" t="s">
        <v>250</v>
      </c>
      <c r="G5" s="20"/>
      <c r="H5" s="20"/>
      <c r="I5" s="20"/>
      <c r="J5" s="20"/>
      <c r="K5" s="20"/>
      <c r="L5" s="20"/>
    </row>
    <row r="6" spans="1:12" ht="15.75" x14ac:dyDescent="0.25">
      <c r="A6" s="7" t="s">
        <v>5</v>
      </c>
      <c r="B6" s="8">
        <v>120.55</v>
      </c>
      <c r="C6" s="8">
        <v>20.09</v>
      </c>
      <c r="D6" s="8">
        <f t="shared" si="0"/>
        <v>100.46</v>
      </c>
      <c r="E6" s="9" t="s">
        <v>251</v>
      </c>
      <c r="G6" s="20"/>
      <c r="H6" s="20"/>
      <c r="I6" s="20"/>
      <c r="J6" s="20"/>
      <c r="K6" s="20"/>
      <c r="L6" s="20"/>
    </row>
    <row r="7" spans="1:12" ht="15.75" x14ac:dyDescent="0.25">
      <c r="A7" s="7" t="s">
        <v>5</v>
      </c>
      <c r="B7" s="8">
        <v>428.82</v>
      </c>
      <c r="C7" s="8"/>
      <c r="D7" s="8">
        <f t="shared" si="0"/>
        <v>428.82</v>
      </c>
      <c r="E7" s="9" t="s">
        <v>252</v>
      </c>
      <c r="G7" s="20"/>
      <c r="H7" s="20"/>
      <c r="I7" s="20"/>
      <c r="J7" s="20"/>
      <c r="K7" s="20"/>
      <c r="L7" s="20"/>
    </row>
    <row r="8" spans="1:12" ht="15.75" x14ac:dyDescent="0.25">
      <c r="A8" s="7" t="s">
        <v>5</v>
      </c>
      <c r="B8" s="8">
        <v>55.67</v>
      </c>
      <c r="C8" s="8">
        <v>2.64</v>
      </c>
      <c r="D8" s="8">
        <f t="shared" si="0"/>
        <v>53.03</v>
      </c>
      <c r="E8" s="9" t="s">
        <v>253</v>
      </c>
      <c r="G8" s="20"/>
      <c r="H8" s="20"/>
      <c r="I8" s="20"/>
      <c r="J8" s="20"/>
      <c r="K8" s="20"/>
      <c r="L8" s="20"/>
    </row>
    <row r="9" spans="1:12" ht="15.75" x14ac:dyDescent="0.25">
      <c r="A9" s="7" t="s">
        <v>5</v>
      </c>
      <c r="B9" s="8">
        <v>35.520000000000003</v>
      </c>
      <c r="C9" s="8">
        <v>1.69</v>
      </c>
      <c r="D9" s="8">
        <f t="shared" si="0"/>
        <v>33.830000000000005</v>
      </c>
      <c r="E9" s="9" t="s">
        <v>254</v>
      </c>
      <c r="G9" s="20"/>
      <c r="H9" s="20"/>
      <c r="I9" s="20"/>
      <c r="J9" s="20"/>
      <c r="K9" s="20"/>
      <c r="L9" s="20"/>
    </row>
    <row r="10" spans="1:12" ht="15.75" x14ac:dyDescent="0.25">
      <c r="A10" s="7" t="s">
        <v>5</v>
      </c>
      <c r="B10" s="8">
        <v>32.299999999999997</v>
      </c>
      <c r="C10" s="8">
        <v>1.54</v>
      </c>
      <c r="D10" s="8">
        <f t="shared" si="0"/>
        <v>30.759999999999998</v>
      </c>
      <c r="E10" s="9" t="s">
        <v>255</v>
      </c>
      <c r="G10" s="20"/>
      <c r="H10" s="20"/>
      <c r="I10" s="20"/>
      <c r="J10" s="20"/>
      <c r="K10" s="20"/>
      <c r="L10" s="20"/>
    </row>
    <row r="11" spans="1:12" ht="15.75" x14ac:dyDescent="0.25">
      <c r="A11" s="7" t="s">
        <v>4</v>
      </c>
      <c r="B11" s="8">
        <v>14.39</v>
      </c>
      <c r="C11" s="8">
        <v>2.41</v>
      </c>
      <c r="D11" s="8">
        <f t="shared" si="0"/>
        <v>11.98</v>
      </c>
      <c r="E11" s="9" t="s">
        <v>256</v>
      </c>
      <c r="G11" s="20"/>
      <c r="H11" s="20"/>
      <c r="I11" s="20"/>
      <c r="J11" s="20"/>
      <c r="K11" s="20"/>
      <c r="L11" s="20"/>
    </row>
    <row r="12" spans="1:12" ht="15.75" x14ac:dyDescent="0.25">
      <c r="A12" s="7" t="s">
        <v>4</v>
      </c>
      <c r="B12" s="8">
        <v>246.25</v>
      </c>
      <c r="C12" s="8">
        <v>41.04</v>
      </c>
      <c r="D12" s="8">
        <f t="shared" si="0"/>
        <v>205.21</v>
      </c>
      <c r="E12" s="9" t="s">
        <v>257</v>
      </c>
      <c r="F12" s="33"/>
    </row>
    <row r="13" spans="1:12" ht="15.75" x14ac:dyDescent="0.25">
      <c r="A13" s="7" t="s">
        <v>4</v>
      </c>
      <c r="B13" s="8">
        <v>12.9</v>
      </c>
      <c r="C13" s="63"/>
      <c r="D13" s="8">
        <f t="shared" si="0"/>
        <v>12.9</v>
      </c>
      <c r="E13" s="9" t="s">
        <v>258</v>
      </c>
      <c r="G13" s="20"/>
      <c r="H13" s="20"/>
      <c r="I13" s="20"/>
      <c r="J13" s="20"/>
      <c r="K13" s="20"/>
      <c r="L13" s="20"/>
    </row>
    <row r="14" spans="1:12" ht="15.75" x14ac:dyDescent="0.25">
      <c r="A14" s="7" t="s">
        <v>4</v>
      </c>
      <c r="B14" s="8">
        <v>12.83</v>
      </c>
      <c r="C14" s="63">
        <v>2.14</v>
      </c>
      <c r="D14" s="8">
        <f t="shared" si="0"/>
        <v>10.69</v>
      </c>
      <c r="E14" s="9" t="s">
        <v>259</v>
      </c>
      <c r="G14" s="20"/>
      <c r="H14" s="20"/>
      <c r="I14" s="20"/>
      <c r="J14" s="20"/>
      <c r="K14" s="20"/>
      <c r="L14" s="20"/>
    </row>
    <row r="15" spans="1:12" ht="15.75" x14ac:dyDescent="0.25">
      <c r="A15" s="7" t="s">
        <v>4</v>
      </c>
      <c r="B15" s="8">
        <v>8.99</v>
      </c>
      <c r="C15" s="63">
        <v>1.5</v>
      </c>
      <c r="D15" s="8">
        <f t="shared" si="0"/>
        <v>7.49</v>
      </c>
      <c r="E15" s="9" t="s">
        <v>260</v>
      </c>
      <c r="G15" s="20"/>
      <c r="H15" s="20"/>
      <c r="I15" s="20"/>
      <c r="J15" s="20"/>
      <c r="K15" s="20"/>
      <c r="L15" s="20"/>
    </row>
    <row r="16" spans="1:12" ht="15.75" x14ac:dyDescent="0.25">
      <c r="A16" s="7" t="s">
        <v>4</v>
      </c>
      <c r="B16" s="8">
        <v>14.4</v>
      </c>
      <c r="C16" s="63">
        <v>2.4</v>
      </c>
      <c r="D16" s="8">
        <f t="shared" si="0"/>
        <v>12</v>
      </c>
      <c r="E16" s="9" t="s">
        <v>261</v>
      </c>
      <c r="G16" s="20"/>
      <c r="H16" s="20"/>
      <c r="I16" s="20"/>
      <c r="J16" s="20"/>
      <c r="K16" s="20"/>
      <c r="L16" s="20"/>
    </row>
    <row r="17" spans="1:12" ht="15.75" x14ac:dyDescent="0.25">
      <c r="A17" s="7" t="s">
        <v>4</v>
      </c>
      <c r="B17" s="8">
        <v>21.7</v>
      </c>
      <c r="C17" s="63">
        <v>3.62</v>
      </c>
      <c r="D17" s="8">
        <f t="shared" si="0"/>
        <v>18.079999999999998</v>
      </c>
      <c r="E17" s="9" t="s">
        <v>262</v>
      </c>
      <c r="G17" s="20"/>
      <c r="H17" s="20"/>
      <c r="I17" s="20"/>
      <c r="J17" s="20"/>
      <c r="K17" s="20"/>
      <c r="L17" s="20"/>
    </row>
    <row r="18" spans="1:12" ht="15.75" x14ac:dyDescent="0.25">
      <c r="A18" s="7" t="s">
        <v>4</v>
      </c>
      <c r="B18" s="8">
        <v>24.17</v>
      </c>
      <c r="C18" s="63"/>
      <c r="D18" s="8">
        <f t="shared" si="0"/>
        <v>24.17</v>
      </c>
      <c r="E18" s="9" t="s">
        <v>263</v>
      </c>
      <c r="G18" s="20"/>
      <c r="H18" s="20"/>
      <c r="I18" s="20"/>
      <c r="J18" s="20"/>
      <c r="K18" s="20"/>
      <c r="L18" s="20"/>
    </row>
    <row r="19" spans="1:12" ht="15.75" x14ac:dyDescent="0.25">
      <c r="A19" s="7" t="s">
        <v>4</v>
      </c>
      <c r="B19" s="8">
        <v>6.89</v>
      </c>
      <c r="C19" s="63">
        <v>1.1399999999999999</v>
      </c>
      <c r="D19" s="8">
        <f t="shared" si="0"/>
        <v>5.75</v>
      </c>
      <c r="E19" s="9" t="s">
        <v>264</v>
      </c>
      <c r="G19" s="20"/>
      <c r="H19" s="20"/>
      <c r="I19" s="20"/>
      <c r="J19" s="20"/>
      <c r="K19" s="20"/>
      <c r="L19" s="20"/>
    </row>
    <row r="20" spans="1:12" ht="15.75" customHeight="1" x14ac:dyDescent="0.25">
      <c r="A20" s="7" t="s">
        <v>265</v>
      </c>
      <c r="B20" s="8">
        <v>95</v>
      </c>
      <c r="C20" s="8"/>
      <c r="D20" s="8">
        <f>B20-C20</f>
        <v>95</v>
      </c>
      <c r="E20" s="53" t="s">
        <v>266</v>
      </c>
      <c r="G20" s="20"/>
      <c r="H20" s="20"/>
      <c r="I20" s="20"/>
      <c r="J20" s="20"/>
      <c r="K20" s="20"/>
      <c r="L20" s="20"/>
    </row>
    <row r="21" spans="1:12" ht="15.75" customHeight="1" x14ac:dyDescent="0.25">
      <c r="A21" s="64" t="s">
        <v>267</v>
      </c>
      <c r="B21" s="8">
        <v>45</v>
      </c>
      <c r="C21" s="8"/>
      <c r="D21" s="8">
        <f t="shared" si="0"/>
        <v>45</v>
      </c>
      <c r="E21" s="9" t="s">
        <v>268</v>
      </c>
      <c r="G21" s="20"/>
      <c r="H21" s="20"/>
      <c r="I21" s="20"/>
      <c r="J21" s="20"/>
      <c r="K21" s="20"/>
      <c r="L21" s="20"/>
    </row>
    <row r="22" spans="1:12" ht="15.75" customHeight="1" x14ac:dyDescent="0.25">
      <c r="A22" s="7" t="s">
        <v>269</v>
      </c>
      <c r="B22" s="8">
        <v>247.72</v>
      </c>
      <c r="C22" s="8">
        <v>41.28</v>
      </c>
      <c r="D22" s="8">
        <f t="shared" si="0"/>
        <v>206.44</v>
      </c>
      <c r="E22" s="9" t="s">
        <v>270</v>
      </c>
      <c r="G22" s="20"/>
      <c r="H22" s="20"/>
      <c r="I22" s="20"/>
      <c r="J22" s="20"/>
      <c r="K22" s="20"/>
      <c r="L22" s="20"/>
    </row>
    <row r="23" spans="1:12" ht="15.75" customHeight="1" x14ac:dyDescent="0.25">
      <c r="A23" s="7" t="s">
        <v>271</v>
      </c>
      <c r="B23" s="8">
        <v>566.64</v>
      </c>
      <c r="C23" s="8">
        <v>94.44</v>
      </c>
      <c r="D23" s="8">
        <f t="shared" si="0"/>
        <v>472.2</v>
      </c>
      <c r="E23" s="9" t="s">
        <v>272</v>
      </c>
      <c r="G23" s="20"/>
      <c r="H23" s="20"/>
      <c r="I23" s="20"/>
      <c r="J23" s="20"/>
      <c r="K23" s="20"/>
      <c r="L23" s="20"/>
    </row>
    <row r="24" spans="1:12" ht="15.75" customHeight="1" x14ac:dyDescent="0.25">
      <c r="A24" s="7" t="s">
        <v>273</v>
      </c>
      <c r="B24" s="8">
        <v>594</v>
      </c>
      <c r="C24" s="8">
        <v>99</v>
      </c>
      <c r="D24" s="8">
        <f t="shared" si="0"/>
        <v>495</v>
      </c>
      <c r="E24" s="9" t="s">
        <v>304</v>
      </c>
      <c r="G24" s="20"/>
      <c r="H24" s="20"/>
      <c r="I24" s="20"/>
      <c r="J24" s="20"/>
      <c r="K24" s="20"/>
      <c r="L24" s="20"/>
    </row>
    <row r="25" spans="1:12" ht="15.75" customHeight="1" x14ac:dyDescent="0.25">
      <c r="A25" s="7" t="s">
        <v>274</v>
      </c>
      <c r="B25" s="8">
        <v>270</v>
      </c>
      <c r="C25" s="8">
        <v>45</v>
      </c>
      <c r="D25" s="8">
        <f t="shared" si="0"/>
        <v>225</v>
      </c>
      <c r="E25" s="9" t="s">
        <v>275</v>
      </c>
      <c r="G25" s="20"/>
      <c r="H25" s="20"/>
      <c r="I25" s="20"/>
      <c r="J25" s="20"/>
      <c r="K25" s="20"/>
      <c r="L25" s="20"/>
    </row>
    <row r="26" spans="1:12" ht="15.75" customHeight="1" x14ac:dyDescent="0.25">
      <c r="A26" s="7" t="s">
        <v>276</v>
      </c>
      <c r="B26" s="8">
        <v>950</v>
      </c>
      <c r="C26" s="8">
        <v>158.33000000000001</v>
      </c>
      <c r="D26" s="8">
        <f t="shared" si="0"/>
        <v>791.67</v>
      </c>
      <c r="E26" s="9" t="s">
        <v>277</v>
      </c>
      <c r="G26" s="20"/>
      <c r="H26" s="20"/>
      <c r="I26" s="20"/>
      <c r="J26" s="20"/>
      <c r="K26" s="20"/>
      <c r="L26" s="20"/>
    </row>
    <row r="27" spans="1:12" ht="15.75" customHeight="1" x14ac:dyDescent="0.25">
      <c r="A27" s="7" t="s">
        <v>278</v>
      </c>
      <c r="B27" s="8">
        <v>138.44</v>
      </c>
      <c r="C27" s="8">
        <v>23.08</v>
      </c>
      <c r="D27" s="8">
        <f t="shared" si="0"/>
        <v>115.36</v>
      </c>
      <c r="E27" s="9" t="s">
        <v>279</v>
      </c>
      <c r="G27" s="20"/>
      <c r="H27" s="20"/>
      <c r="I27" s="20"/>
      <c r="J27" s="20"/>
      <c r="K27" s="20"/>
      <c r="L27" s="20"/>
    </row>
    <row r="28" spans="1:12" ht="15.75" customHeight="1" x14ac:dyDescent="0.25">
      <c r="A28" s="7" t="s">
        <v>280</v>
      </c>
      <c r="B28" s="8">
        <v>6452.28</v>
      </c>
      <c r="C28" s="8">
        <v>1075.3800000000001</v>
      </c>
      <c r="D28" s="8">
        <f t="shared" si="0"/>
        <v>5376.9</v>
      </c>
      <c r="E28" s="9" t="s">
        <v>281</v>
      </c>
      <c r="G28" s="20"/>
      <c r="H28" s="20"/>
      <c r="I28" s="20"/>
      <c r="J28" s="20"/>
      <c r="K28" s="20"/>
      <c r="L28" s="20"/>
    </row>
    <row r="29" spans="1:12" ht="15.75" customHeight="1" x14ac:dyDescent="0.25">
      <c r="A29" s="7" t="s">
        <v>282</v>
      </c>
      <c r="B29" s="8">
        <v>376.2</v>
      </c>
      <c r="C29" s="8">
        <v>62.72</v>
      </c>
      <c r="D29" s="8">
        <f t="shared" si="0"/>
        <v>313.48</v>
      </c>
      <c r="E29" s="9" t="s">
        <v>305</v>
      </c>
      <c r="G29" s="20"/>
      <c r="H29" s="20"/>
      <c r="I29" s="20"/>
      <c r="J29" s="20"/>
      <c r="K29" s="20"/>
      <c r="L29" s="20"/>
    </row>
    <row r="30" spans="1:12" ht="15.75" customHeight="1" x14ac:dyDescent="0.25">
      <c r="A30" s="7" t="s">
        <v>283</v>
      </c>
      <c r="B30" s="8">
        <v>652.32000000000005</v>
      </c>
      <c r="C30" s="8">
        <v>108.72</v>
      </c>
      <c r="D30" s="8">
        <f t="shared" si="0"/>
        <v>543.6</v>
      </c>
      <c r="E30" s="9" t="s">
        <v>284</v>
      </c>
      <c r="G30" s="20"/>
      <c r="H30" s="20"/>
      <c r="I30" s="20"/>
      <c r="J30" s="20"/>
      <c r="K30" s="20"/>
      <c r="L30" s="20"/>
    </row>
    <row r="31" spans="1:12" ht="15.75" customHeight="1" x14ac:dyDescent="0.25">
      <c r="A31" s="7" t="s">
        <v>285</v>
      </c>
      <c r="B31" s="8">
        <v>599.78</v>
      </c>
      <c r="C31" s="8">
        <v>99.96</v>
      </c>
      <c r="D31" s="8">
        <f t="shared" si="0"/>
        <v>499.82</v>
      </c>
      <c r="E31" s="9" t="s">
        <v>286</v>
      </c>
      <c r="G31" s="20"/>
      <c r="H31" s="20"/>
      <c r="I31" s="20"/>
      <c r="J31" s="20"/>
      <c r="K31" s="20"/>
      <c r="L31" s="20"/>
    </row>
    <row r="32" spans="1:12" ht="15.75" customHeight="1" x14ac:dyDescent="0.25">
      <c r="A32" s="7" t="s">
        <v>287</v>
      </c>
      <c r="B32" s="8">
        <v>318</v>
      </c>
      <c r="C32" s="8">
        <v>53</v>
      </c>
      <c r="D32" s="8">
        <f t="shared" si="0"/>
        <v>265</v>
      </c>
      <c r="E32" s="9" t="s">
        <v>288</v>
      </c>
      <c r="G32" s="20"/>
      <c r="H32" s="20"/>
      <c r="I32" s="20"/>
      <c r="J32" s="20"/>
      <c r="K32" s="20"/>
      <c r="L32" s="20"/>
    </row>
    <row r="33" spans="1:13" ht="15.75" customHeight="1" x14ac:dyDescent="0.25">
      <c r="A33" s="7" t="s">
        <v>289</v>
      </c>
      <c r="B33" s="8">
        <v>325.05</v>
      </c>
      <c r="C33" s="8">
        <v>49.8</v>
      </c>
      <c r="D33" s="8">
        <f t="shared" si="0"/>
        <v>275.25</v>
      </c>
      <c r="E33" s="9" t="s">
        <v>290</v>
      </c>
      <c r="G33" s="20"/>
      <c r="H33" s="20"/>
      <c r="I33" s="20"/>
      <c r="J33" s="20"/>
      <c r="K33" s="20"/>
      <c r="L33" s="20"/>
    </row>
    <row r="34" spans="1:13" ht="15.75" customHeight="1" x14ac:dyDescent="0.25">
      <c r="A34" s="7" t="s">
        <v>291</v>
      </c>
      <c r="B34" s="8">
        <v>599.65</v>
      </c>
      <c r="C34" s="8">
        <v>99.94</v>
      </c>
      <c r="D34" s="8">
        <f t="shared" si="0"/>
        <v>499.71</v>
      </c>
      <c r="E34" s="9" t="s">
        <v>292</v>
      </c>
      <c r="G34" s="20"/>
      <c r="H34" s="20"/>
      <c r="I34" s="20"/>
      <c r="J34" s="20"/>
      <c r="K34" s="20"/>
      <c r="L34" s="20"/>
    </row>
    <row r="35" spans="1:13" ht="15.75" customHeight="1" x14ac:dyDescent="0.25">
      <c r="A35" s="7" t="s">
        <v>293</v>
      </c>
      <c r="B35" s="8">
        <v>54.75</v>
      </c>
      <c r="C35" s="8">
        <v>9.1199999999999992</v>
      </c>
      <c r="D35" s="8">
        <f t="shared" si="0"/>
        <v>45.63</v>
      </c>
      <c r="E35" s="9" t="s">
        <v>294</v>
      </c>
      <c r="G35" s="21"/>
      <c r="H35" s="19"/>
      <c r="I35" s="19"/>
      <c r="J35" s="19"/>
      <c r="K35" s="20"/>
      <c r="L35" s="34"/>
    </row>
    <row r="36" spans="1:13" ht="15.75" customHeight="1" x14ac:dyDescent="0.25">
      <c r="A36" s="7" t="s">
        <v>295</v>
      </c>
      <c r="B36" s="8">
        <v>224.99</v>
      </c>
      <c r="C36" s="10">
        <v>37.479999999999997</v>
      </c>
      <c r="D36" s="8">
        <f t="shared" si="0"/>
        <v>187.51000000000002</v>
      </c>
      <c r="E36" s="9" t="s">
        <v>296</v>
      </c>
      <c r="G36" s="21"/>
      <c r="H36" s="19"/>
      <c r="I36" s="19"/>
      <c r="J36" s="19"/>
      <c r="K36" s="20"/>
      <c r="L36" s="34"/>
    </row>
    <row r="37" spans="1:13" ht="15.75" customHeight="1" x14ac:dyDescent="0.25">
      <c r="A37" s="7">
        <v>6316</v>
      </c>
      <c r="B37" s="8">
        <v>100</v>
      </c>
      <c r="C37" s="8"/>
      <c r="D37" s="8">
        <f>B37-C37</f>
        <v>100</v>
      </c>
      <c r="E37" s="9" t="s">
        <v>297</v>
      </c>
      <c r="G37" s="20"/>
      <c r="H37" s="20"/>
      <c r="I37" s="20"/>
      <c r="J37" s="20"/>
      <c r="K37" s="20"/>
      <c r="L37" s="20"/>
    </row>
    <row r="38" spans="1:13" ht="15.75" customHeight="1" x14ac:dyDescent="0.25">
      <c r="A38" s="7">
        <v>6317</v>
      </c>
      <c r="B38" s="8">
        <v>39.99</v>
      </c>
      <c r="C38" s="8">
        <v>6.66</v>
      </c>
      <c r="D38" s="8">
        <f>B38-C38</f>
        <v>33.33</v>
      </c>
      <c r="E38" s="9" t="s">
        <v>298</v>
      </c>
      <c r="G38" s="20"/>
      <c r="H38" s="20"/>
      <c r="I38" s="20"/>
      <c r="J38" s="20"/>
      <c r="K38" s="20"/>
      <c r="L38" s="20"/>
    </row>
    <row r="39" spans="1:13" ht="15.75" customHeight="1" x14ac:dyDescent="0.25">
      <c r="A39" s="7">
        <v>6318</v>
      </c>
      <c r="B39" s="8">
        <v>116.73</v>
      </c>
      <c r="C39" s="8">
        <v>19.46</v>
      </c>
      <c r="D39" s="8">
        <f>B39-C39</f>
        <v>97.27000000000001</v>
      </c>
      <c r="E39" s="9" t="s">
        <v>63</v>
      </c>
      <c r="G39" s="21"/>
      <c r="H39" s="19"/>
      <c r="I39" s="19"/>
      <c r="J39" s="19"/>
      <c r="K39" s="20"/>
      <c r="L39" s="34"/>
    </row>
    <row r="40" spans="1:13" ht="15.75" customHeight="1" x14ac:dyDescent="0.25">
      <c r="A40" s="7">
        <v>6319</v>
      </c>
      <c r="B40" s="8">
        <v>23.88</v>
      </c>
      <c r="C40" s="8">
        <v>3.98</v>
      </c>
      <c r="D40" s="8">
        <f>B40-C40</f>
        <v>19.899999999999999</v>
      </c>
      <c r="E40" s="9" t="s">
        <v>299</v>
      </c>
      <c r="G40" s="21"/>
      <c r="H40" s="19"/>
      <c r="I40" s="19"/>
      <c r="J40" s="19"/>
      <c r="K40" s="20"/>
      <c r="L40" s="34"/>
    </row>
    <row r="41" spans="1:13" ht="15.75" customHeight="1" x14ac:dyDescent="0.25">
      <c r="A41" s="7">
        <v>6320</v>
      </c>
      <c r="B41" s="8">
        <v>878.51</v>
      </c>
      <c r="C41" s="8">
        <v>146.41999999999999</v>
      </c>
      <c r="D41" s="8">
        <f>B41-C41</f>
        <v>732.09</v>
      </c>
      <c r="E41" s="9" t="s">
        <v>300</v>
      </c>
      <c r="G41" s="21"/>
      <c r="H41" s="19"/>
      <c r="I41" s="19"/>
      <c r="J41" s="19"/>
      <c r="K41" s="20"/>
      <c r="L41" s="34"/>
    </row>
    <row r="42" spans="1:13" ht="15.75" customHeight="1" x14ac:dyDescent="0.25">
      <c r="A42" s="7"/>
      <c r="B42" s="8">
        <v>10728.09</v>
      </c>
      <c r="C42" s="10"/>
      <c r="D42" s="8">
        <f t="shared" si="0"/>
        <v>10728.09</v>
      </c>
      <c r="E42" s="9" t="s">
        <v>211</v>
      </c>
      <c r="G42" s="21"/>
      <c r="H42" s="19"/>
      <c r="I42" s="19"/>
      <c r="J42" s="19"/>
      <c r="K42" s="20"/>
      <c r="L42" s="34"/>
    </row>
    <row r="43" spans="1:13" ht="15.75" customHeight="1" x14ac:dyDescent="0.25">
      <c r="A43" s="7"/>
      <c r="B43" s="10">
        <v>2888.68</v>
      </c>
      <c r="C43" s="10"/>
      <c r="D43" s="8">
        <f>B43-C43</f>
        <v>2888.68</v>
      </c>
      <c r="E43" s="9" t="s">
        <v>212</v>
      </c>
      <c r="G43" s="21"/>
      <c r="H43" s="19"/>
      <c r="I43" s="19"/>
      <c r="J43" s="19"/>
      <c r="K43" s="20"/>
      <c r="L43" s="34"/>
    </row>
    <row r="44" spans="1:13" ht="15.75" customHeight="1" x14ac:dyDescent="0.25">
      <c r="A44" s="7"/>
      <c r="B44" s="10">
        <v>4297.1099999999997</v>
      </c>
      <c r="C44" s="10"/>
      <c r="D44" s="8">
        <f t="shared" si="0"/>
        <v>4297.1099999999997</v>
      </c>
      <c r="E44" s="9" t="s">
        <v>10</v>
      </c>
      <c r="G44" s="21"/>
      <c r="H44" s="19"/>
      <c r="I44" s="19"/>
      <c r="J44" s="19"/>
      <c r="K44" s="20"/>
      <c r="L44" s="34"/>
    </row>
    <row r="45" spans="1:13" ht="15.75" x14ac:dyDescent="0.25">
      <c r="A45" s="7">
        <v>6321</v>
      </c>
      <c r="B45" s="8">
        <v>1296</v>
      </c>
      <c r="C45" s="8">
        <v>216</v>
      </c>
      <c r="D45" s="8">
        <f>B45-C45</f>
        <v>1080</v>
      </c>
      <c r="E45" s="9" t="s">
        <v>301</v>
      </c>
      <c r="I45" s="21"/>
      <c r="J45" s="19"/>
      <c r="K45" s="19"/>
      <c r="L45" s="19"/>
      <c r="M45" s="20"/>
    </row>
    <row r="46" spans="1:13" ht="15.75" x14ac:dyDescent="0.25">
      <c r="A46" s="7" t="s">
        <v>302</v>
      </c>
      <c r="B46" s="8">
        <v>34.54</v>
      </c>
      <c r="C46" s="8">
        <v>5.76</v>
      </c>
      <c r="D46" s="8">
        <f t="shared" si="0"/>
        <v>28.78</v>
      </c>
      <c r="E46" s="9" t="s">
        <v>303</v>
      </c>
      <c r="I46" s="21"/>
      <c r="J46" s="19"/>
      <c r="K46" s="19"/>
      <c r="L46" s="19"/>
      <c r="M46" s="20"/>
    </row>
    <row r="47" spans="1:13" ht="15.75" x14ac:dyDescent="0.25">
      <c r="A47" s="38"/>
      <c r="B47" s="8">
        <f>SUM(B4:B46)</f>
        <v>48334.020000000004</v>
      </c>
      <c r="C47" s="8">
        <f>SUM(C4:C46)</f>
        <v>2555.7400000000002</v>
      </c>
      <c r="D47" s="8">
        <f>SUM(D4:D46)</f>
        <v>45778.28</v>
      </c>
      <c r="E47" s="9"/>
      <c r="I47" s="21"/>
      <c r="J47" s="19"/>
      <c r="K47" s="19"/>
      <c r="L47" s="19"/>
      <c r="M47" s="20"/>
    </row>
    <row r="48" spans="1:13" ht="15.75" x14ac:dyDescent="0.25">
      <c r="I48" s="21"/>
      <c r="J48" s="19"/>
      <c r="K48" s="19"/>
      <c r="L48" s="19"/>
      <c r="M48" s="20"/>
    </row>
    <row r="49" spans="9:13" ht="15.75" x14ac:dyDescent="0.25">
      <c r="I49" s="21"/>
      <c r="J49" s="19"/>
      <c r="K49" s="19"/>
      <c r="L49" s="19"/>
      <c r="M49" s="20"/>
    </row>
    <row r="50" spans="9:13" ht="15.75" x14ac:dyDescent="0.25">
      <c r="I50" s="21"/>
      <c r="J50" s="19"/>
      <c r="K50" s="19"/>
      <c r="L50" s="19"/>
      <c r="M50" s="20"/>
    </row>
    <row r="51" spans="9:13" ht="15.75" x14ac:dyDescent="0.25">
      <c r="I51" s="21"/>
      <c r="J51" s="19"/>
      <c r="K51" s="19"/>
      <c r="L51" s="19"/>
      <c r="M51" s="20"/>
    </row>
    <row r="52" spans="9:13" ht="15.75" x14ac:dyDescent="0.25">
      <c r="I52" s="21"/>
      <c r="J52" s="19"/>
      <c r="K52" s="19"/>
      <c r="L52" s="19"/>
      <c r="M52" s="20"/>
    </row>
    <row r="53" spans="9:13" ht="15.75" x14ac:dyDescent="0.25">
      <c r="I53" s="21"/>
      <c r="J53" s="19"/>
      <c r="K53" s="19"/>
      <c r="L53" s="19"/>
      <c r="M53" s="20"/>
    </row>
    <row r="54" spans="9:13" ht="15.75" x14ac:dyDescent="0.25">
      <c r="I54" s="21"/>
      <c r="J54" s="19"/>
      <c r="K54" s="19"/>
      <c r="L54" s="19"/>
      <c r="M54" s="20"/>
    </row>
    <row r="55" spans="9:13" ht="15.75" x14ac:dyDescent="0.25">
      <c r="I55" s="21"/>
      <c r="J55" s="19"/>
      <c r="K55" s="19"/>
      <c r="L55" s="19"/>
      <c r="M55" s="20"/>
    </row>
    <row r="56" spans="9:13" ht="15.75" x14ac:dyDescent="0.25">
      <c r="I56" s="21"/>
      <c r="J56" s="19"/>
      <c r="K56" s="19"/>
      <c r="L56" s="19"/>
      <c r="M56" s="20"/>
    </row>
    <row r="57" spans="9:13" ht="15.75" x14ac:dyDescent="0.25">
      <c r="I57" s="21"/>
      <c r="J57" s="19"/>
      <c r="K57" s="19"/>
      <c r="L57" s="19"/>
      <c r="M57" s="20"/>
    </row>
    <row r="58" spans="9:13" ht="15.75" x14ac:dyDescent="0.25">
      <c r="I58" s="21"/>
      <c r="J58" s="19"/>
      <c r="K58" s="19"/>
      <c r="L58" s="19"/>
      <c r="M58" s="20"/>
    </row>
    <row r="59" spans="9:13" ht="15.75" x14ac:dyDescent="0.25">
      <c r="I59" s="21"/>
      <c r="J59" s="19"/>
      <c r="K59" s="19"/>
      <c r="L59" s="19"/>
      <c r="M59" s="20"/>
    </row>
    <row r="60" spans="9:13" ht="15.75" x14ac:dyDescent="0.25">
      <c r="I60" s="21"/>
      <c r="J60" s="19"/>
      <c r="K60" s="19"/>
      <c r="L60" s="19"/>
      <c r="M60" s="20"/>
    </row>
    <row r="61" spans="9:13" ht="15.75" x14ac:dyDescent="0.25">
      <c r="I61" s="21"/>
      <c r="J61" s="19"/>
      <c r="K61" s="19"/>
      <c r="L61" s="19"/>
      <c r="M61" s="20"/>
    </row>
    <row r="62" spans="9:13" ht="15.75" x14ac:dyDescent="0.25">
      <c r="I62" s="21"/>
      <c r="J62" s="19"/>
      <c r="K62" s="19"/>
      <c r="L62" s="19"/>
      <c r="M62" s="20"/>
    </row>
    <row r="63" spans="9:13" ht="15.75" x14ac:dyDescent="0.25">
      <c r="I63" s="21"/>
      <c r="J63" s="19"/>
      <c r="K63" s="19"/>
      <c r="L63" s="19"/>
      <c r="M63" s="20"/>
    </row>
    <row r="64" spans="9:13" ht="15.75" x14ac:dyDescent="0.25">
      <c r="I64" s="21"/>
      <c r="J64" s="19"/>
      <c r="K64" s="19"/>
      <c r="L64" s="19"/>
      <c r="M64" s="20"/>
    </row>
    <row r="65" spans="9:13" ht="15.75" x14ac:dyDescent="0.25">
      <c r="I65" s="21"/>
      <c r="J65" s="19"/>
      <c r="K65" s="19"/>
      <c r="L65" s="19"/>
      <c r="M65" s="20"/>
    </row>
    <row r="66" spans="9:13" ht="15.75" x14ac:dyDescent="0.25">
      <c r="I66" s="21"/>
      <c r="J66" s="19"/>
      <c r="K66" s="19"/>
      <c r="L66" s="19"/>
      <c r="M66" s="20"/>
    </row>
    <row r="67" spans="9:13" ht="15.75" x14ac:dyDescent="0.25">
      <c r="I67" s="19"/>
      <c r="J67" s="19"/>
      <c r="K67" s="20"/>
      <c r="L67" s="5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2"/>
  <sheetViews>
    <sheetView workbookViewId="0">
      <selection activeCell="E22" sqref="E22"/>
    </sheetView>
  </sheetViews>
  <sheetFormatPr defaultRowHeight="15" x14ac:dyDescent="0.25"/>
  <cols>
    <col min="1" max="1" width="11.85546875" style="43" customWidth="1"/>
    <col min="2" max="2" width="10.7109375" style="4" bestFit="1" customWidth="1"/>
    <col min="3" max="3" width="9.5703125" style="4" bestFit="1" customWidth="1"/>
    <col min="4" max="4" width="10.7109375" style="3" bestFit="1" customWidth="1"/>
    <col min="5" max="5" width="65.28515625" style="3" customWidth="1"/>
    <col min="6" max="16384" width="9.140625" style="3"/>
  </cols>
  <sheetData>
    <row r="1" spans="1:12" ht="15.75" x14ac:dyDescent="0.25">
      <c r="A1" s="61" t="s">
        <v>2</v>
      </c>
      <c r="B1" s="35"/>
      <c r="C1" s="35"/>
      <c r="D1" s="35"/>
      <c r="E1" s="20"/>
    </row>
    <row r="2" spans="1:12" ht="15.75" x14ac:dyDescent="0.25">
      <c r="A2" s="61" t="s">
        <v>18</v>
      </c>
      <c r="B2" s="35"/>
      <c r="C2" s="35"/>
      <c r="D2" s="35"/>
      <c r="E2" s="34"/>
    </row>
    <row r="3" spans="1:12" ht="31.5" x14ac:dyDescent="0.25">
      <c r="A3" s="23" t="s">
        <v>8</v>
      </c>
      <c r="B3" s="27" t="s">
        <v>0</v>
      </c>
      <c r="C3" s="27" t="s">
        <v>9</v>
      </c>
      <c r="D3" s="27" t="s">
        <v>3</v>
      </c>
      <c r="E3" s="24" t="s">
        <v>1</v>
      </c>
      <c r="F3" s="34"/>
      <c r="G3" s="34"/>
      <c r="H3" s="34"/>
      <c r="I3" s="34"/>
      <c r="J3" s="34"/>
      <c r="K3" s="34"/>
      <c r="L3" s="34"/>
    </row>
    <row r="4" spans="1:12" ht="15.75" x14ac:dyDescent="0.25">
      <c r="A4" s="7" t="s">
        <v>4</v>
      </c>
      <c r="B4" s="8">
        <v>180.92</v>
      </c>
      <c r="C4" s="8">
        <v>0</v>
      </c>
      <c r="D4" s="8">
        <f t="shared" ref="D4:D29" si="0">B4-C4</f>
        <v>180.92</v>
      </c>
      <c r="E4" s="9" t="s">
        <v>217</v>
      </c>
      <c r="G4" s="20"/>
      <c r="H4" s="20"/>
      <c r="I4" s="20"/>
      <c r="J4" s="20"/>
      <c r="K4" s="20"/>
      <c r="L4" s="20"/>
    </row>
    <row r="5" spans="1:12" ht="15.75" x14ac:dyDescent="0.25">
      <c r="A5" s="7" t="s">
        <v>4</v>
      </c>
      <c r="B5" s="8">
        <v>14.39</v>
      </c>
      <c r="C5" s="8">
        <v>2.4</v>
      </c>
      <c r="D5" s="8">
        <f t="shared" si="0"/>
        <v>11.99</v>
      </c>
      <c r="E5" s="9" t="s">
        <v>28</v>
      </c>
      <c r="G5" s="20"/>
      <c r="H5" s="20"/>
      <c r="I5" s="20"/>
      <c r="J5" s="20"/>
      <c r="K5" s="20"/>
      <c r="L5" s="20"/>
    </row>
    <row r="6" spans="1:12" ht="15.75" x14ac:dyDescent="0.25">
      <c r="A6" s="7" t="s">
        <v>5</v>
      </c>
      <c r="B6" s="8">
        <v>17.649999999999999</v>
      </c>
      <c r="C6" s="8">
        <v>0</v>
      </c>
      <c r="D6" s="8">
        <f t="shared" si="0"/>
        <v>17.649999999999999</v>
      </c>
      <c r="E6" s="9" t="s">
        <v>218</v>
      </c>
      <c r="G6" s="20"/>
      <c r="H6" s="20"/>
      <c r="I6" s="20"/>
      <c r="J6" s="20"/>
      <c r="K6" s="20"/>
      <c r="L6" s="20"/>
    </row>
    <row r="7" spans="1:12" ht="15.75" x14ac:dyDescent="0.25">
      <c r="A7" s="62" t="s">
        <v>5</v>
      </c>
      <c r="B7" s="10">
        <v>39.65</v>
      </c>
      <c r="C7" s="10">
        <v>1.89</v>
      </c>
      <c r="D7" s="8">
        <f t="shared" si="0"/>
        <v>37.76</v>
      </c>
      <c r="E7" s="9" t="s">
        <v>219</v>
      </c>
      <c r="G7" s="20"/>
      <c r="H7" s="20"/>
      <c r="I7" s="20"/>
      <c r="J7" s="20"/>
      <c r="K7" s="20"/>
      <c r="L7" s="20"/>
    </row>
    <row r="8" spans="1:12" ht="15.75" x14ac:dyDescent="0.25">
      <c r="A8" s="62" t="s">
        <v>5</v>
      </c>
      <c r="B8" s="10">
        <v>624</v>
      </c>
      <c r="C8" s="10">
        <v>104</v>
      </c>
      <c r="D8" s="8">
        <f t="shared" si="0"/>
        <v>520</v>
      </c>
      <c r="E8" s="9" t="s">
        <v>220</v>
      </c>
      <c r="G8" s="20"/>
      <c r="H8" s="20"/>
      <c r="I8" s="20"/>
      <c r="J8" s="20"/>
      <c r="K8" s="20"/>
      <c r="L8" s="20"/>
    </row>
    <row r="9" spans="1:12" ht="15.75" x14ac:dyDescent="0.25">
      <c r="A9" s="62" t="s">
        <v>221</v>
      </c>
      <c r="B9" s="10">
        <v>822</v>
      </c>
      <c r="C9" s="10">
        <v>137</v>
      </c>
      <c r="D9" s="8">
        <f t="shared" si="0"/>
        <v>685</v>
      </c>
      <c r="E9" s="9" t="s">
        <v>222</v>
      </c>
      <c r="G9" s="20"/>
      <c r="H9" s="20"/>
      <c r="I9" s="20"/>
      <c r="J9" s="20"/>
      <c r="K9" s="20"/>
      <c r="L9" s="20"/>
    </row>
    <row r="10" spans="1:12" ht="15.75" x14ac:dyDescent="0.25">
      <c r="A10" s="62" t="s">
        <v>223</v>
      </c>
      <c r="B10" s="10">
        <v>13.51</v>
      </c>
      <c r="C10" s="10">
        <v>2.25</v>
      </c>
      <c r="D10" s="8">
        <f t="shared" si="0"/>
        <v>11.26</v>
      </c>
      <c r="E10" s="9" t="s">
        <v>224</v>
      </c>
      <c r="G10" s="20"/>
      <c r="H10" s="20"/>
      <c r="I10" s="20"/>
      <c r="J10" s="20"/>
      <c r="K10" s="20"/>
      <c r="L10" s="20"/>
    </row>
    <row r="11" spans="1:12" ht="15.75" x14ac:dyDescent="0.25">
      <c r="A11" s="62" t="s">
        <v>225</v>
      </c>
      <c r="B11" s="10">
        <v>420</v>
      </c>
      <c r="C11" s="10">
        <v>70</v>
      </c>
      <c r="D11" s="8">
        <f t="shared" si="0"/>
        <v>350</v>
      </c>
      <c r="E11" s="9" t="s">
        <v>226</v>
      </c>
      <c r="G11" s="20"/>
      <c r="H11" s="20"/>
      <c r="I11" s="20"/>
      <c r="J11" s="20"/>
      <c r="K11" s="20"/>
      <c r="L11" s="20"/>
    </row>
    <row r="12" spans="1:12" ht="15.75" x14ac:dyDescent="0.25">
      <c r="A12" s="62" t="s">
        <v>227</v>
      </c>
      <c r="B12" s="10">
        <v>120</v>
      </c>
      <c r="C12" s="10">
        <v>20</v>
      </c>
      <c r="D12" s="8">
        <f t="shared" si="0"/>
        <v>100</v>
      </c>
      <c r="E12" s="9" t="s">
        <v>228</v>
      </c>
      <c r="F12" s="33"/>
    </row>
    <row r="13" spans="1:12" ht="15.75" x14ac:dyDescent="0.25">
      <c r="A13" s="62" t="s">
        <v>229</v>
      </c>
      <c r="B13" s="10">
        <v>124.4</v>
      </c>
      <c r="C13" s="10">
        <v>20.74</v>
      </c>
      <c r="D13" s="8">
        <f t="shared" si="0"/>
        <v>103.66000000000001</v>
      </c>
      <c r="E13" s="9" t="s">
        <v>230</v>
      </c>
      <c r="G13" s="20"/>
      <c r="H13" s="20"/>
      <c r="I13" s="20"/>
      <c r="J13" s="20"/>
      <c r="K13" s="20"/>
      <c r="L13" s="20"/>
    </row>
    <row r="14" spans="1:12" ht="15.75" x14ac:dyDescent="0.25">
      <c r="A14" s="62" t="s">
        <v>231</v>
      </c>
      <c r="B14" s="10">
        <v>101.94</v>
      </c>
      <c r="C14" s="10">
        <v>16.989999999999998</v>
      </c>
      <c r="D14" s="8">
        <f t="shared" si="0"/>
        <v>84.95</v>
      </c>
      <c r="E14" s="9" t="s">
        <v>232</v>
      </c>
      <c r="G14" s="20"/>
      <c r="H14" s="20"/>
      <c r="I14" s="20"/>
      <c r="J14" s="20"/>
      <c r="K14" s="20"/>
      <c r="L14" s="20"/>
    </row>
    <row r="15" spans="1:12" ht="15.75" x14ac:dyDescent="0.25">
      <c r="A15" s="62" t="s">
        <v>233</v>
      </c>
      <c r="B15" s="10">
        <v>48.73</v>
      </c>
      <c r="C15" s="10">
        <v>8.1199999999999992</v>
      </c>
      <c r="D15" s="8">
        <f t="shared" si="0"/>
        <v>40.61</v>
      </c>
      <c r="E15" s="9" t="s">
        <v>234</v>
      </c>
      <c r="G15" s="20"/>
      <c r="H15" s="20"/>
      <c r="I15" s="20"/>
      <c r="J15" s="20"/>
      <c r="K15" s="20"/>
      <c r="L15" s="20"/>
    </row>
    <row r="16" spans="1:12" ht="15.75" x14ac:dyDescent="0.25">
      <c r="A16" s="62" t="s">
        <v>235</v>
      </c>
      <c r="B16" s="10">
        <v>67.37</v>
      </c>
      <c r="C16" s="10">
        <v>11.23</v>
      </c>
      <c r="D16" s="8">
        <f t="shared" si="0"/>
        <v>56.14</v>
      </c>
      <c r="E16" s="9" t="s">
        <v>236</v>
      </c>
      <c r="G16" s="20"/>
      <c r="H16" s="20"/>
      <c r="I16" s="20"/>
      <c r="J16" s="20"/>
      <c r="K16" s="20"/>
      <c r="L16" s="20"/>
    </row>
    <row r="17" spans="1:13" ht="15.75" x14ac:dyDescent="0.25">
      <c r="A17" s="62" t="s">
        <v>237</v>
      </c>
      <c r="B17" s="10">
        <v>96</v>
      </c>
      <c r="C17" s="10">
        <v>16</v>
      </c>
      <c r="D17" s="8">
        <f t="shared" si="0"/>
        <v>80</v>
      </c>
      <c r="E17" s="9" t="s">
        <v>238</v>
      </c>
      <c r="G17" s="20"/>
      <c r="H17" s="20"/>
      <c r="I17" s="20"/>
      <c r="J17" s="20"/>
      <c r="K17" s="20"/>
      <c r="L17" s="20"/>
    </row>
    <row r="18" spans="1:13" ht="15.75" customHeight="1" x14ac:dyDescent="0.25">
      <c r="A18" s="62" t="s">
        <v>239</v>
      </c>
      <c r="B18" s="10">
        <v>1560</v>
      </c>
      <c r="C18" s="10">
        <v>260</v>
      </c>
      <c r="D18" s="8">
        <f t="shared" si="0"/>
        <v>1300</v>
      </c>
      <c r="E18" s="9" t="s">
        <v>240</v>
      </c>
      <c r="G18" s="20"/>
      <c r="H18" s="20"/>
      <c r="I18" s="20"/>
      <c r="J18" s="20"/>
      <c r="K18" s="20"/>
      <c r="L18" s="20"/>
    </row>
    <row r="19" spans="1:13" ht="15.75" customHeight="1" x14ac:dyDescent="0.25">
      <c r="A19" s="62" t="s">
        <v>241</v>
      </c>
      <c r="B19" s="10">
        <v>841.45</v>
      </c>
      <c r="C19" s="10">
        <v>140.22999999999999</v>
      </c>
      <c r="D19" s="8">
        <f t="shared" si="0"/>
        <v>701.22</v>
      </c>
      <c r="E19" s="9" t="s">
        <v>242</v>
      </c>
      <c r="G19" s="20"/>
      <c r="H19" s="20"/>
      <c r="I19" s="20"/>
      <c r="J19" s="20"/>
      <c r="K19" s="20"/>
      <c r="L19" s="20"/>
    </row>
    <row r="20" spans="1:13" ht="15.75" customHeight="1" x14ac:dyDescent="0.25">
      <c r="A20" s="62" t="s">
        <v>243</v>
      </c>
      <c r="B20" s="10">
        <v>39.36</v>
      </c>
      <c r="C20" s="10">
        <v>6.56</v>
      </c>
      <c r="D20" s="8">
        <f t="shared" si="0"/>
        <v>32.799999999999997</v>
      </c>
      <c r="E20" s="9" t="s">
        <v>244</v>
      </c>
      <c r="G20" s="20"/>
      <c r="H20" s="20"/>
      <c r="I20" s="20"/>
      <c r="J20" s="20"/>
      <c r="K20" s="20"/>
      <c r="L20" s="20"/>
    </row>
    <row r="21" spans="1:13" ht="15.75" customHeight="1" x14ac:dyDescent="0.25">
      <c r="A21" s="62">
        <v>6326</v>
      </c>
      <c r="B21" s="10">
        <v>221.06</v>
      </c>
      <c r="C21" s="10">
        <v>36.840000000000003</v>
      </c>
      <c r="D21" s="8">
        <f t="shared" si="0"/>
        <v>184.22</v>
      </c>
      <c r="E21" s="9" t="s">
        <v>63</v>
      </c>
      <c r="G21" s="20"/>
      <c r="H21" s="20"/>
      <c r="I21" s="20"/>
      <c r="J21" s="20"/>
      <c r="K21" s="20"/>
      <c r="L21" s="20"/>
    </row>
    <row r="22" spans="1:13" ht="15.75" customHeight="1" x14ac:dyDescent="0.25">
      <c r="A22" s="62">
        <v>6327</v>
      </c>
      <c r="B22" s="10">
        <v>24.54</v>
      </c>
      <c r="C22" s="10">
        <v>4.09</v>
      </c>
      <c r="D22" s="8">
        <f t="shared" si="0"/>
        <v>20.45</v>
      </c>
      <c r="E22" s="9" t="s">
        <v>245</v>
      </c>
      <c r="G22" s="20"/>
      <c r="H22" s="20"/>
      <c r="I22" s="20"/>
      <c r="J22" s="20"/>
      <c r="K22" s="20"/>
      <c r="L22" s="20"/>
    </row>
    <row r="23" spans="1:13" ht="15.75" x14ac:dyDescent="0.25">
      <c r="A23" s="62">
        <v>6328</v>
      </c>
      <c r="B23" s="10">
        <v>84.93</v>
      </c>
      <c r="C23" s="10">
        <v>14.15</v>
      </c>
      <c r="D23" s="8">
        <f t="shared" si="0"/>
        <v>70.78</v>
      </c>
      <c r="E23" s="9" t="s">
        <v>246</v>
      </c>
      <c r="G23" s="20"/>
      <c r="H23" s="20"/>
      <c r="I23" s="20"/>
      <c r="J23" s="20"/>
      <c r="K23" s="20"/>
      <c r="L23" s="20"/>
    </row>
    <row r="24" spans="1:13" ht="15.75" x14ac:dyDescent="0.25">
      <c r="A24" s="62">
        <v>6329</v>
      </c>
      <c r="B24" s="10">
        <v>8.5</v>
      </c>
      <c r="C24" s="10">
        <v>1.42</v>
      </c>
      <c r="D24" s="8">
        <f t="shared" si="0"/>
        <v>7.08</v>
      </c>
      <c r="E24" s="9" t="s">
        <v>247</v>
      </c>
      <c r="G24" s="20"/>
      <c r="H24" s="20"/>
      <c r="I24" s="20"/>
      <c r="J24" s="20"/>
      <c r="K24" s="20"/>
      <c r="L24" s="20"/>
    </row>
    <row r="25" spans="1:13" ht="15.75" x14ac:dyDescent="0.25">
      <c r="A25" s="62">
        <v>6330</v>
      </c>
      <c r="B25" s="10">
        <v>49.3</v>
      </c>
      <c r="C25" s="10">
        <v>8.2200000000000006</v>
      </c>
      <c r="D25" s="8">
        <f t="shared" si="0"/>
        <v>41.08</v>
      </c>
      <c r="E25" s="9" t="s">
        <v>248</v>
      </c>
      <c r="G25" s="20"/>
      <c r="H25" s="20"/>
      <c r="I25" s="20"/>
      <c r="J25" s="20"/>
      <c r="K25" s="20"/>
      <c r="L25" s="20"/>
    </row>
    <row r="26" spans="1:13" ht="15.75" x14ac:dyDescent="0.25">
      <c r="A26" s="62">
        <v>6331</v>
      </c>
      <c r="B26" s="10">
        <v>26.98</v>
      </c>
      <c r="C26" s="10">
        <v>4.5</v>
      </c>
      <c r="D26" s="8">
        <f t="shared" si="0"/>
        <v>22.48</v>
      </c>
      <c r="E26" s="9" t="s">
        <v>81</v>
      </c>
      <c r="G26" s="20"/>
      <c r="H26" s="20"/>
      <c r="I26" s="20"/>
      <c r="J26" s="20"/>
      <c r="K26" s="20"/>
      <c r="L26" s="20"/>
    </row>
    <row r="27" spans="1:13" ht="15.75" customHeight="1" x14ac:dyDescent="0.25">
      <c r="A27" s="7"/>
      <c r="B27" s="8">
        <v>12110.79</v>
      </c>
      <c r="C27" s="8"/>
      <c r="D27" s="8">
        <f t="shared" si="0"/>
        <v>12110.79</v>
      </c>
      <c r="E27" s="9" t="s">
        <v>211</v>
      </c>
      <c r="G27" s="20"/>
      <c r="H27" s="20"/>
      <c r="I27" s="20"/>
      <c r="J27" s="20"/>
      <c r="K27" s="20"/>
      <c r="L27" s="20"/>
    </row>
    <row r="28" spans="1:13" ht="15.75" customHeight="1" x14ac:dyDescent="0.25">
      <c r="A28" s="7"/>
      <c r="B28" s="8">
        <v>3861.43</v>
      </c>
      <c r="C28" s="8"/>
      <c r="D28" s="8">
        <f t="shared" si="0"/>
        <v>3861.43</v>
      </c>
      <c r="E28" s="9" t="s">
        <v>212</v>
      </c>
      <c r="G28" s="20"/>
      <c r="H28" s="20"/>
      <c r="I28" s="20"/>
      <c r="J28" s="20"/>
      <c r="K28" s="20"/>
      <c r="L28" s="20"/>
    </row>
    <row r="29" spans="1:13" ht="15.75" customHeight="1" x14ac:dyDescent="0.25">
      <c r="A29" s="7"/>
      <c r="B29" s="8">
        <v>4998.82</v>
      </c>
      <c r="C29" s="8"/>
      <c r="D29" s="8">
        <f t="shared" si="0"/>
        <v>4998.82</v>
      </c>
      <c r="E29" s="9" t="s">
        <v>10</v>
      </c>
      <c r="G29" s="21"/>
      <c r="H29" s="19"/>
      <c r="I29" s="19"/>
      <c r="J29" s="19"/>
      <c r="K29" s="20"/>
      <c r="L29" s="34"/>
    </row>
    <row r="30" spans="1:13" ht="15.75" x14ac:dyDescent="0.25">
      <c r="A30" s="7"/>
      <c r="B30" s="8"/>
      <c r="C30" s="8"/>
      <c r="D30" s="8">
        <f>B30-C30</f>
        <v>0</v>
      </c>
      <c r="E30" s="9"/>
      <c r="I30" s="21"/>
      <c r="J30" s="19"/>
      <c r="K30" s="19"/>
      <c r="L30" s="19"/>
      <c r="M30" s="20"/>
    </row>
    <row r="31" spans="1:13" ht="15.75" x14ac:dyDescent="0.25">
      <c r="A31" s="7"/>
      <c r="B31" s="8"/>
      <c r="C31" s="8"/>
      <c r="D31" s="8">
        <f>B31-C31</f>
        <v>0</v>
      </c>
      <c r="E31" s="9"/>
      <c r="I31" s="21"/>
      <c r="J31" s="19"/>
      <c r="K31" s="19"/>
      <c r="L31" s="19"/>
      <c r="M31" s="20"/>
    </row>
    <row r="32" spans="1:13" ht="15.75" x14ac:dyDescent="0.25">
      <c r="A32" s="38"/>
      <c r="B32" s="8">
        <f>SUM(B4:B31)</f>
        <v>26517.72</v>
      </c>
      <c r="C32" s="8">
        <f>SUM(C4:C31)</f>
        <v>886.63000000000011</v>
      </c>
      <c r="D32" s="8">
        <f>B32-C32</f>
        <v>25631.09</v>
      </c>
      <c r="E32" s="9"/>
      <c r="I32" s="21"/>
      <c r="J32" s="19"/>
      <c r="K32" s="19"/>
      <c r="L32" s="19"/>
      <c r="M32" s="20"/>
    </row>
    <row r="33" spans="5:13" ht="15.75" x14ac:dyDescent="0.25">
      <c r="E33" s="4"/>
      <c r="I33" s="21"/>
      <c r="J33" s="19"/>
      <c r="K33" s="19"/>
      <c r="L33" s="19"/>
      <c r="M33" s="20"/>
    </row>
    <row r="34" spans="5:13" ht="15.75" x14ac:dyDescent="0.25">
      <c r="I34" s="21"/>
      <c r="J34" s="19"/>
      <c r="K34" s="19"/>
      <c r="L34" s="19"/>
      <c r="M34" s="20"/>
    </row>
    <row r="35" spans="5:13" ht="15.75" x14ac:dyDescent="0.25">
      <c r="I35" s="21"/>
      <c r="J35" s="19"/>
      <c r="K35" s="19"/>
      <c r="L35" s="19"/>
      <c r="M35" s="20"/>
    </row>
    <row r="36" spans="5:13" ht="15.75" x14ac:dyDescent="0.25">
      <c r="I36" s="21"/>
      <c r="J36" s="19"/>
      <c r="K36" s="19"/>
      <c r="L36" s="19"/>
      <c r="M36" s="20"/>
    </row>
    <row r="37" spans="5:13" ht="15.75" x14ac:dyDescent="0.25">
      <c r="I37" s="21"/>
      <c r="J37" s="19"/>
      <c r="K37" s="19"/>
      <c r="L37" s="19"/>
      <c r="M37" s="20"/>
    </row>
    <row r="38" spans="5:13" ht="15.75" x14ac:dyDescent="0.25">
      <c r="I38" s="21"/>
      <c r="J38" s="19"/>
      <c r="K38" s="19"/>
      <c r="L38" s="19"/>
      <c r="M38" s="20"/>
    </row>
    <row r="39" spans="5:13" ht="15.75" x14ac:dyDescent="0.25">
      <c r="I39" s="21"/>
      <c r="J39" s="19"/>
      <c r="K39" s="19"/>
      <c r="L39" s="19"/>
      <c r="M39" s="20"/>
    </row>
    <row r="40" spans="5:13" ht="15.75" x14ac:dyDescent="0.25">
      <c r="I40" s="21"/>
      <c r="J40" s="19"/>
      <c r="K40" s="19"/>
      <c r="L40" s="19"/>
      <c r="M40" s="20"/>
    </row>
    <row r="41" spans="5:13" ht="15.75" x14ac:dyDescent="0.25">
      <c r="I41" s="21"/>
      <c r="J41" s="19"/>
      <c r="K41" s="19"/>
      <c r="L41" s="19"/>
      <c r="M41" s="20"/>
    </row>
    <row r="42" spans="5:13" ht="15.75" x14ac:dyDescent="0.25">
      <c r="I42" s="21"/>
      <c r="J42" s="19"/>
      <c r="K42" s="19"/>
      <c r="L42" s="19"/>
      <c r="M42" s="20"/>
    </row>
    <row r="43" spans="5:13" ht="15.75" x14ac:dyDescent="0.25">
      <c r="I43" s="21"/>
      <c r="J43" s="19"/>
      <c r="K43" s="19"/>
      <c r="L43" s="19"/>
      <c r="M43" s="20"/>
    </row>
    <row r="44" spans="5:13" ht="15.75" x14ac:dyDescent="0.25">
      <c r="I44" s="21"/>
      <c r="J44" s="19"/>
      <c r="K44" s="19"/>
      <c r="L44" s="19"/>
      <c r="M44" s="20"/>
    </row>
    <row r="45" spans="5:13" ht="15.75" x14ac:dyDescent="0.25">
      <c r="I45" s="21"/>
      <c r="J45" s="19"/>
      <c r="K45" s="19"/>
      <c r="L45" s="19"/>
      <c r="M45" s="20"/>
    </row>
    <row r="46" spans="5:13" ht="15.75" x14ac:dyDescent="0.25">
      <c r="I46" s="21"/>
      <c r="J46" s="19"/>
      <c r="K46" s="19"/>
      <c r="L46" s="19"/>
      <c r="M46" s="20"/>
    </row>
    <row r="47" spans="5:13" ht="15.75" x14ac:dyDescent="0.25">
      <c r="I47" s="21"/>
      <c r="J47" s="19"/>
      <c r="K47" s="19"/>
      <c r="L47" s="19"/>
      <c r="M47" s="20"/>
    </row>
    <row r="48" spans="5:13" ht="15.75" x14ac:dyDescent="0.25">
      <c r="I48" s="21"/>
      <c r="J48" s="19"/>
      <c r="K48" s="19"/>
      <c r="L48" s="19"/>
      <c r="M48" s="20"/>
    </row>
    <row r="49" spans="9:13" ht="15.75" x14ac:dyDescent="0.25">
      <c r="I49" s="21"/>
      <c r="J49" s="19"/>
      <c r="K49" s="19"/>
      <c r="L49" s="19"/>
      <c r="M49" s="20"/>
    </row>
    <row r="50" spans="9:13" ht="15.75" x14ac:dyDescent="0.25">
      <c r="I50" s="21"/>
      <c r="J50" s="19"/>
      <c r="K50" s="19"/>
      <c r="L50" s="19"/>
      <c r="M50" s="20"/>
    </row>
    <row r="51" spans="9:13" ht="15.75" x14ac:dyDescent="0.25">
      <c r="I51" s="21"/>
      <c r="J51" s="19"/>
      <c r="K51" s="19"/>
      <c r="L51" s="19"/>
      <c r="M51" s="20"/>
    </row>
    <row r="52" spans="9:13" ht="15.75" x14ac:dyDescent="0.25">
      <c r="I52" s="19"/>
      <c r="J52" s="19"/>
      <c r="K52" s="20"/>
      <c r="L52" s="5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1"/>
  <sheetViews>
    <sheetView workbookViewId="0">
      <selection activeCell="E15" sqref="E15"/>
    </sheetView>
  </sheetViews>
  <sheetFormatPr defaultRowHeight="15" x14ac:dyDescent="0.25"/>
  <cols>
    <col min="1" max="1" width="11.85546875" style="43" customWidth="1"/>
    <col min="2" max="2" width="10.7109375" style="4" bestFit="1" customWidth="1"/>
    <col min="3" max="3" width="9.5703125" style="4" bestFit="1" customWidth="1"/>
    <col min="4" max="4" width="10.7109375" style="3" bestFit="1" customWidth="1"/>
    <col min="5" max="5" width="65.28515625" style="3" customWidth="1"/>
    <col min="6" max="16384" width="9.140625" style="3"/>
  </cols>
  <sheetData>
    <row r="1" spans="1:12" ht="15.75" x14ac:dyDescent="0.25">
      <c r="A1" s="61" t="s">
        <v>2</v>
      </c>
      <c r="B1" s="35"/>
      <c r="C1" s="35"/>
      <c r="D1" s="35"/>
      <c r="E1" s="20"/>
    </row>
    <row r="2" spans="1:12" ht="15.75" x14ac:dyDescent="0.25">
      <c r="A2" s="61" t="s">
        <v>19</v>
      </c>
      <c r="B2" s="35"/>
      <c r="C2" s="35"/>
      <c r="D2" s="35"/>
      <c r="E2" s="34"/>
    </row>
    <row r="3" spans="1:12" ht="31.5" x14ac:dyDescent="0.25">
      <c r="A3" s="23" t="s">
        <v>8</v>
      </c>
      <c r="B3" s="27" t="s">
        <v>0</v>
      </c>
      <c r="C3" s="27" t="s">
        <v>9</v>
      </c>
      <c r="D3" s="27" t="s">
        <v>3</v>
      </c>
      <c r="E3" s="24" t="s">
        <v>1</v>
      </c>
      <c r="F3" s="34"/>
      <c r="G3" s="34"/>
      <c r="H3" s="34"/>
      <c r="I3" s="34"/>
      <c r="J3" s="34"/>
      <c r="K3" s="34"/>
      <c r="L3" s="34"/>
    </row>
    <row r="4" spans="1:12" ht="15.75" x14ac:dyDescent="0.25">
      <c r="A4" s="7" t="s">
        <v>5</v>
      </c>
      <c r="B4" s="8">
        <v>39.65</v>
      </c>
      <c r="C4" s="8">
        <v>1.89</v>
      </c>
      <c r="D4" s="8">
        <f t="shared" ref="D4:D32" si="0">B4-C4</f>
        <v>37.76</v>
      </c>
      <c r="E4" s="9" t="s">
        <v>177</v>
      </c>
      <c r="G4" s="20"/>
      <c r="H4" s="20"/>
      <c r="I4" s="20"/>
      <c r="J4" s="20"/>
      <c r="K4" s="20"/>
      <c r="L4" s="20"/>
    </row>
    <row r="5" spans="1:12" ht="15.75" x14ac:dyDescent="0.25">
      <c r="A5" s="7" t="s">
        <v>5</v>
      </c>
      <c r="B5" s="8">
        <v>312</v>
      </c>
      <c r="C5" s="8">
        <v>52</v>
      </c>
      <c r="D5" s="8">
        <f t="shared" si="0"/>
        <v>260</v>
      </c>
      <c r="E5" s="9" t="s">
        <v>178</v>
      </c>
      <c r="G5" s="20"/>
      <c r="H5" s="20"/>
      <c r="I5" s="20"/>
      <c r="J5" s="20"/>
      <c r="K5" s="20"/>
      <c r="L5" s="20"/>
    </row>
    <row r="6" spans="1:12" ht="15.75" x14ac:dyDescent="0.25">
      <c r="A6" s="7" t="s">
        <v>5</v>
      </c>
      <c r="B6" s="8">
        <v>57.22</v>
      </c>
      <c r="C6" s="8">
        <v>2.72</v>
      </c>
      <c r="D6" s="8">
        <f t="shared" si="0"/>
        <v>54.5</v>
      </c>
      <c r="E6" s="9" t="s">
        <v>179</v>
      </c>
      <c r="G6" s="20"/>
      <c r="H6" s="20"/>
      <c r="I6" s="20"/>
      <c r="J6" s="20"/>
      <c r="K6" s="20"/>
      <c r="L6" s="20"/>
    </row>
    <row r="7" spans="1:12" ht="15.75" x14ac:dyDescent="0.25">
      <c r="A7" s="7" t="s">
        <v>5</v>
      </c>
      <c r="B7" s="8">
        <v>120</v>
      </c>
      <c r="C7" s="8">
        <v>20</v>
      </c>
      <c r="D7" s="8">
        <f t="shared" si="0"/>
        <v>100</v>
      </c>
      <c r="E7" s="9" t="s">
        <v>180</v>
      </c>
      <c r="G7" s="20"/>
      <c r="H7" s="20"/>
      <c r="I7" s="20"/>
      <c r="J7" s="20"/>
      <c r="K7" s="20"/>
      <c r="L7" s="20"/>
    </row>
    <row r="8" spans="1:12" ht="15.75" x14ac:dyDescent="0.25">
      <c r="A8" s="7" t="s">
        <v>5</v>
      </c>
      <c r="B8" s="55">
        <v>73.91</v>
      </c>
      <c r="C8" s="55"/>
      <c r="D8" s="8">
        <f t="shared" si="0"/>
        <v>73.91</v>
      </c>
      <c r="E8" s="9" t="s">
        <v>53</v>
      </c>
      <c r="G8" s="20"/>
      <c r="H8" s="20"/>
      <c r="I8" s="20"/>
      <c r="J8" s="20"/>
      <c r="K8" s="20"/>
      <c r="L8" s="20"/>
    </row>
    <row r="9" spans="1:12" ht="15.75" x14ac:dyDescent="0.25">
      <c r="A9" s="7">
        <v>6338</v>
      </c>
      <c r="B9" s="8">
        <v>3983.59</v>
      </c>
      <c r="C9" s="8"/>
      <c r="D9" s="8">
        <f>B9-C9</f>
        <v>3983.59</v>
      </c>
      <c r="E9" s="9" t="s">
        <v>181</v>
      </c>
      <c r="G9" s="20"/>
      <c r="H9" s="20"/>
      <c r="I9" s="20"/>
      <c r="J9" s="20"/>
      <c r="K9" s="20"/>
      <c r="L9" s="20"/>
    </row>
    <row r="10" spans="1:12" ht="15.75" x14ac:dyDescent="0.25">
      <c r="A10" s="62" t="s">
        <v>182</v>
      </c>
      <c r="B10" s="56">
        <v>806.16</v>
      </c>
      <c r="C10" s="56">
        <v>134.36000000000001</v>
      </c>
      <c r="D10" s="8">
        <f t="shared" si="0"/>
        <v>671.8</v>
      </c>
      <c r="E10" s="9" t="s">
        <v>183</v>
      </c>
      <c r="G10" s="20"/>
      <c r="H10" s="20"/>
      <c r="I10" s="20"/>
      <c r="J10" s="20"/>
      <c r="K10" s="20"/>
      <c r="L10" s="20"/>
    </row>
    <row r="11" spans="1:12" ht="15.75" x14ac:dyDescent="0.25">
      <c r="A11" s="62" t="s">
        <v>184</v>
      </c>
      <c r="B11" s="10">
        <v>189.95</v>
      </c>
      <c r="C11" s="10">
        <v>31.66</v>
      </c>
      <c r="D11" s="8">
        <f t="shared" si="0"/>
        <v>158.29</v>
      </c>
      <c r="E11" s="9" t="s">
        <v>185</v>
      </c>
      <c r="G11" s="20"/>
      <c r="H11" s="20"/>
      <c r="I11" s="20"/>
      <c r="J11" s="20"/>
      <c r="K11" s="20"/>
      <c r="L11" s="20"/>
    </row>
    <row r="12" spans="1:12" ht="15.75" x14ac:dyDescent="0.25">
      <c r="A12" s="62" t="s">
        <v>186</v>
      </c>
      <c r="B12" s="10">
        <v>170.87</v>
      </c>
      <c r="C12" s="10">
        <v>28.48</v>
      </c>
      <c r="D12" s="8">
        <f t="shared" si="0"/>
        <v>142.39000000000001</v>
      </c>
      <c r="E12" s="9" t="s">
        <v>187</v>
      </c>
      <c r="G12" s="20"/>
      <c r="H12" s="20"/>
      <c r="I12" s="20"/>
      <c r="J12" s="20"/>
      <c r="K12" s="20"/>
      <c r="L12" s="20"/>
    </row>
    <row r="13" spans="1:12" ht="15.75" x14ac:dyDescent="0.25">
      <c r="A13" s="62" t="s">
        <v>188</v>
      </c>
      <c r="B13" s="10">
        <v>1457.25</v>
      </c>
      <c r="C13" s="10">
        <v>242.88</v>
      </c>
      <c r="D13" s="8">
        <f t="shared" si="0"/>
        <v>1214.3699999999999</v>
      </c>
      <c r="E13" s="9" t="s">
        <v>189</v>
      </c>
      <c r="G13" s="20"/>
      <c r="H13" s="20"/>
      <c r="I13" s="20"/>
      <c r="J13" s="20"/>
      <c r="K13" s="20"/>
      <c r="L13" s="20"/>
    </row>
    <row r="14" spans="1:12" ht="15.75" x14ac:dyDescent="0.25">
      <c r="A14" s="62" t="s">
        <v>190</v>
      </c>
      <c r="B14" s="10">
        <v>301.54000000000002</v>
      </c>
      <c r="C14" s="10">
        <v>47.1</v>
      </c>
      <c r="D14" s="8">
        <f t="shared" si="0"/>
        <v>254.44000000000003</v>
      </c>
      <c r="E14" s="9" t="s">
        <v>191</v>
      </c>
      <c r="G14" s="20"/>
      <c r="H14" s="20"/>
      <c r="I14" s="20"/>
      <c r="J14" s="20"/>
      <c r="K14" s="20"/>
      <c r="L14" s="20"/>
    </row>
    <row r="15" spans="1:12" ht="15.75" x14ac:dyDescent="0.25">
      <c r="A15" s="62" t="s">
        <v>192</v>
      </c>
      <c r="B15" s="10">
        <v>3225.6</v>
      </c>
      <c r="C15" s="10">
        <v>537.6</v>
      </c>
      <c r="D15" s="8">
        <f t="shared" si="0"/>
        <v>2688</v>
      </c>
      <c r="E15" s="9" t="s">
        <v>216</v>
      </c>
      <c r="G15" s="20"/>
      <c r="H15" s="20"/>
      <c r="I15" s="20"/>
      <c r="J15" s="20"/>
      <c r="K15" s="20"/>
      <c r="L15" s="20"/>
    </row>
    <row r="16" spans="1:12" ht="15.75" x14ac:dyDescent="0.25">
      <c r="A16" s="62" t="s">
        <v>193</v>
      </c>
      <c r="B16" s="10">
        <v>3755</v>
      </c>
      <c r="C16" s="10"/>
      <c r="D16" s="8">
        <f t="shared" si="0"/>
        <v>3755</v>
      </c>
      <c r="E16" s="9" t="s">
        <v>194</v>
      </c>
      <c r="G16" s="20"/>
      <c r="H16" s="20"/>
      <c r="I16" s="20"/>
      <c r="J16" s="20"/>
      <c r="K16" s="20"/>
      <c r="L16" s="20"/>
    </row>
    <row r="17" spans="1:13" ht="15.75" x14ac:dyDescent="0.25">
      <c r="A17" s="62" t="s">
        <v>195</v>
      </c>
      <c r="B17" s="10">
        <v>4768.13</v>
      </c>
      <c r="C17" s="10">
        <v>794.69</v>
      </c>
      <c r="D17" s="8">
        <f t="shared" si="0"/>
        <v>3973.44</v>
      </c>
      <c r="E17" s="9" t="s">
        <v>196</v>
      </c>
      <c r="G17" s="20"/>
      <c r="H17" s="20"/>
      <c r="I17" s="20"/>
      <c r="J17" s="20"/>
      <c r="K17" s="20"/>
      <c r="L17" s="20"/>
    </row>
    <row r="18" spans="1:13" ht="15.75" x14ac:dyDescent="0.25">
      <c r="A18" s="62" t="s">
        <v>197</v>
      </c>
      <c r="B18" s="58">
        <v>60</v>
      </c>
      <c r="C18" s="58"/>
      <c r="D18" s="8">
        <f t="shared" si="0"/>
        <v>60</v>
      </c>
      <c r="E18" s="9" t="s">
        <v>198</v>
      </c>
      <c r="G18" s="20"/>
      <c r="H18" s="20"/>
      <c r="I18" s="20"/>
      <c r="J18" s="20"/>
      <c r="K18" s="20"/>
      <c r="L18" s="20"/>
    </row>
    <row r="19" spans="1:13" ht="15.75" x14ac:dyDescent="0.25">
      <c r="A19" s="62" t="s">
        <v>199</v>
      </c>
      <c r="B19" s="10">
        <v>478.99</v>
      </c>
      <c r="C19" s="10">
        <v>79.83</v>
      </c>
      <c r="D19" s="8">
        <f t="shared" si="0"/>
        <v>399.16</v>
      </c>
      <c r="E19" s="9" t="s">
        <v>200</v>
      </c>
      <c r="F19" s="33"/>
    </row>
    <row r="20" spans="1:13" ht="15.75" x14ac:dyDescent="0.25">
      <c r="A20" s="62" t="s">
        <v>201</v>
      </c>
      <c r="B20" s="10">
        <v>70.8</v>
      </c>
      <c r="C20" s="10">
        <v>11.8</v>
      </c>
      <c r="D20" s="8">
        <f t="shared" si="0"/>
        <v>59</v>
      </c>
      <c r="E20" s="9" t="s">
        <v>202</v>
      </c>
      <c r="G20" s="20"/>
      <c r="H20" s="20"/>
      <c r="I20" s="20"/>
      <c r="J20" s="20"/>
      <c r="K20" s="20"/>
      <c r="L20" s="20"/>
    </row>
    <row r="21" spans="1:13" ht="15.75" x14ac:dyDescent="0.25">
      <c r="A21" s="62" t="s">
        <v>203</v>
      </c>
      <c r="B21" s="10">
        <v>36</v>
      </c>
      <c r="C21" s="10">
        <v>6</v>
      </c>
      <c r="D21" s="8">
        <f t="shared" si="0"/>
        <v>30</v>
      </c>
      <c r="E21" s="9" t="s">
        <v>204</v>
      </c>
      <c r="G21" s="20"/>
      <c r="H21" s="20"/>
      <c r="I21" s="20"/>
      <c r="J21" s="20"/>
      <c r="K21" s="20"/>
      <c r="L21" s="20"/>
    </row>
    <row r="22" spans="1:13" ht="15.75" x14ac:dyDescent="0.25">
      <c r="A22" s="62" t="s">
        <v>205</v>
      </c>
      <c r="B22" s="10">
        <v>47.75</v>
      </c>
      <c r="C22" s="10">
        <v>7.96</v>
      </c>
      <c r="D22" s="8">
        <f>B22-C22</f>
        <v>39.79</v>
      </c>
      <c r="E22" s="9" t="s">
        <v>206</v>
      </c>
      <c r="G22" s="20"/>
      <c r="H22" s="20"/>
      <c r="I22" s="20"/>
      <c r="J22" s="20"/>
      <c r="K22" s="20"/>
      <c r="L22" s="20"/>
    </row>
    <row r="23" spans="1:13" ht="15.75" x14ac:dyDescent="0.25">
      <c r="A23" s="62" t="s">
        <v>207</v>
      </c>
      <c r="B23" s="10">
        <v>234</v>
      </c>
      <c r="C23" s="10">
        <v>39</v>
      </c>
      <c r="D23" s="8">
        <f>B23-C23</f>
        <v>195</v>
      </c>
      <c r="E23" s="9" t="s">
        <v>208</v>
      </c>
      <c r="G23" s="20"/>
      <c r="H23" s="20"/>
      <c r="I23" s="20"/>
      <c r="J23" s="20"/>
      <c r="K23" s="20"/>
      <c r="L23" s="20"/>
    </row>
    <row r="24" spans="1:13" ht="15.75" x14ac:dyDescent="0.25">
      <c r="A24" s="62">
        <v>6339</v>
      </c>
      <c r="B24" s="10">
        <v>54</v>
      </c>
      <c r="C24" s="10">
        <v>9</v>
      </c>
      <c r="D24" s="8">
        <f>B24-C24</f>
        <v>45</v>
      </c>
      <c r="E24" s="9" t="s">
        <v>209</v>
      </c>
      <c r="G24" s="20"/>
      <c r="H24" s="20"/>
      <c r="I24" s="20"/>
      <c r="J24" s="20"/>
      <c r="K24" s="20"/>
      <c r="L24" s="20"/>
    </row>
    <row r="25" spans="1:13" ht="15.75" x14ac:dyDescent="0.25">
      <c r="A25" s="62">
        <v>6340</v>
      </c>
      <c r="B25" s="10">
        <v>242.15</v>
      </c>
      <c r="C25" s="10">
        <v>40.36</v>
      </c>
      <c r="D25" s="8">
        <f>B25-C25</f>
        <v>201.79000000000002</v>
      </c>
      <c r="E25" s="9" t="s">
        <v>84</v>
      </c>
      <c r="G25" s="20"/>
      <c r="H25" s="20"/>
      <c r="I25" s="20"/>
      <c r="J25" s="20"/>
      <c r="K25" s="20"/>
      <c r="L25" s="20"/>
    </row>
    <row r="26" spans="1:13" ht="15.75" x14ac:dyDescent="0.25">
      <c r="A26" s="62">
        <v>6341</v>
      </c>
      <c r="B26" s="10">
        <v>225.44</v>
      </c>
      <c r="C26" s="10">
        <v>37.57</v>
      </c>
      <c r="D26" s="8">
        <f t="shared" si="0"/>
        <v>187.87</v>
      </c>
      <c r="E26" s="9" t="s">
        <v>210</v>
      </c>
      <c r="G26" s="20"/>
      <c r="H26" s="20"/>
      <c r="I26" s="20"/>
      <c r="J26" s="20"/>
      <c r="K26" s="20"/>
      <c r="L26" s="20"/>
    </row>
    <row r="27" spans="1:13" ht="15.75" customHeight="1" x14ac:dyDescent="0.25">
      <c r="A27" s="7"/>
      <c r="B27" s="8">
        <v>10958.96</v>
      </c>
      <c r="C27" s="8"/>
      <c r="D27" s="8">
        <f t="shared" si="0"/>
        <v>10958.96</v>
      </c>
      <c r="E27" s="9" t="s">
        <v>211</v>
      </c>
      <c r="G27" s="20"/>
      <c r="H27" s="20"/>
      <c r="I27" s="20"/>
      <c r="J27" s="20"/>
      <c r="K27" s="20"/>
      <c r="L27" s="20"/>
    </row>
    <row r="28" spans="1:13" ht="15.75" customHeight="1" x14ac:dyDescent="0.25">
      <c r="A28" s="7"/>
      <c r="B28" s="8">
        <v>3050.37</v>
      </c>
      <c r="C28" s="8"/>
      <c r="D28" s="8">
        <f t="shared" si="0"/>
        <v>3050.37</v>
      </c>
      <c r="E28" s="9" t="s">
        <v>212</v>
      </c>
      <c r="G28" s="20"/>
      <c r="H28" s="20"/>
      <c r="I28" s="20"/>
      <c r="J28" s="20"/>
      <c r="K28" s="20"/>
      <c r="L28" s="20"/>
    </row>
    <row r="29" spans="1:13" ht="15.75" customHeight="1" x14ac:dyDescent="0.25">
      <c r="A29" s="7"/>
      <c r="B29" s="8">
        <v>4414.0600000000004</v>
      </c>
      <c r="C29" s="8"/>
      <c r="D29" s="8">
        <f t="shared" si="0"/>
        <v>4414.0600000000004</v>
      </c>
      <c r="E29" s="9" t="s">
        <v>10</v>
      </c>
      <c r="G29" s="21"/>
      <c r="H29" s="19"/>
      <c r="I29" s="19"/>
      <c r="J29" s="19"/>
      <c r="K29" s="20"/>
      <c r="L29" s="34"/>
    </row>
    <row r="30" spans="1:13" ht="15.75" x14ac:dyDescent="0.25">
      <c r="A30" s="7">
        <v>6344</v>
      </c>
      <c r="B30" s="8">
        <v>1200</v>
      </c>
      <c r="C30" s="10">
        <v>200</v>
      </c>
      <c r="D30" s="8">
        <f>B30-C30</f>
        <v>1000</v>
      </c>
      <c r="E30" s="9" t="s">
        <v>213</v>
      </c>
      <c r="I30" s="21"/>
      <c r="J30" s="19"/>
      <c r="K30" s="19"/>
      <c r="L30" s="19"/>
      <c r="M30" s="20"/>
    </row>
    <row r="31" spans="1:13" ht="15.75" x14ac:dyDescent="0.25">
      <c r="A31" s="7" t="s">
        <v>214</v>
      </c>
      <c r="B31" s="10">
        <v>276.48</v>
      </c>
      <c r="C31" s="10">
        <v>14.21</v>
      </c>
      <c r="D31" s="8">
        <f>B31-C31</f>
        <v>262.27000000000004</v>
      </c>
      <c r="E31" s="9" t="s">
        <v>215</v>
      </c>
      <c r="I31" s="21"/>
      <c r="J31" s="19"/>
      <c r="K31" s="19"/>
      <c r="L31" s="19"/>
      <c r="M31" s="20"/>
    </row>
    <row r="32" spans="1:13" ht="15.75" x14ac:dyDescent="0.25">
      <c r="A32" s="7"/>
      <c r="B32" s="8"/>
      <c r="C32" s="8"/>
      <c r="D32" s="8">
        <f t="shared" si="0"/>
        <v>0</v>
      </c>
      <c r="E32" s="9"/>
      <c r="I32" s="21"/>
      <c r="J32" s="19"/>
      <c r="K32" s="19"/>
      <c r="L32" s="19"/>
      <c r="M32" s="20"/>
    </row>
    <row r="33" spans="1:13" ht="15.75" x14ac:dyDescent="0.25">
      <c r="A33" s="38"/>
      <c r="B33" s="8">
        <f>SUM(B4:B32)</f>
        <v>40609.870000000003</v>
      </c>
      <c r="C33" s="8">
        <f t="shared" ref="C33:D33" si="1">SUM(C4:C32)</f>
        <v>2339.11</v>
      </c>
      <c r="D33" s="8">
        <f t="shared" si="1"/>
        <v>38270.759999999995</v>
      </c>
      <c r="E33" s="9"/>
      <c r="I33" s="21"/>
      <c r="J33" s="19"/>
      <c r="K33" s="19"/>
      <c r="L33" s="19"/>
      <c r="M33" s="20"/>
    </row>
    <row r="34" spans="1:13" ht="15.75" x14ac:dyDescent="0.25">
      <c r="E34" s="4"/>
      <c r="I34" s="21"/>
      <c r="J34" s="19"/>
      <c r="K34" s="19"/>
      <c r="L34" s="19"/>
      <c r="M34" s="20"/>
    </row>
    <row r="35" spans="1:13" ht="15.75" x14ac:dyDescent="0.25">
      <c r="I35" s="21"/>
      <c r="J35" s="19"/>
      <c r="K35" s="19"/>
      <c r="L35" s="19"/>
      <c r="M35" s="20"/>
    </row>
    <row r="36" spans="1:13" ht="15.75" x14ac:dyDescent="0.25">
      <c r="I36" s="21"/>
      <c r="J36" s="19"/>
      <c r="K36" s="19"/>
      <c r="L36" s="19"/>
      <c r="M36" s="20"/>
    </row>
    <row r="37" spans="1:13" ht="15.75" x14ac:dyDescent="0.25">
      <c r="I37" s="21"/>
      <c r="J37" s="19"/>
      <c r="K37" s="19"/>
      <c r="L37" s="19"/>
      <c r="M37" s="20"/>
    </row>
    <row r="38" spans="1:13" ht="15.75" x14ac:dyDescent="0.25">
      <c r="I38" s="21"/>
      <c r="J38" s="19"/>
      <c r="K38" s="19"/>
      <c r="L38" s="19"/>
      <c r="M38" s="20"/>
    </row>
    <row r="39" spans="1:13" ht="15.75" x14ac:dyDescent="0.25">
      <c r="I39" s="21"/>
      <c r="J39" s="19"/>
      <c r="K39" s="19"/>
      <c r="L39" s="19"/>
      <c r="M39" s="20"/>
    </row>
    <row r="40" spans="1:13" ht="15.75" x14ac:dyDescent="0.25">
      <c r="I40" s="21"/>
      <c r="J40" s="19"/>
      <c r="K40" s="19"/>
      <c r="L40" s="19"/>
      <c r="M40" s="20"/>
    </row>
    <row r="41" spans="1:13" ht="15.75" x14ac:dyDescent="0.25">
      <c r="I41" s="21"/>
      <c r="J41" s="19"/>
      <c r="K41" s="19"/>
      <c r="L41" s="19"/>
      <c r="M41" s="20"/>
    </row>
    <row r="42" spans="1:13" ht="15.75" x14ac:dyDescent="0.25">
      <c r="I42" s="21"/>
      <c r="J42" s="19"/>
      <c r="K42" s="19"/>
      <c r="L42" s="19"/>
      <c r="M42" s="20"/>
    </row>
    <row r="43" spans="1:13" ht="15.75" x14ac:dyDescent="0.25">
      <c r="I43" s="21"/>
      <c r="J43" s="19"/>
      <c r="K43" s="19"/>
      <c r="L43" s="19"/>
      <c r="M43" s="20"/>
    </row>
    <row r="44" spans="1:13" ht="15.75" x14ac:dyDescent="0.25">
      <c r="I44" s="21"/>
      <c r="J44" s="19"/>
      <c r="K44" s="19"/>
      <c r="L44" s="19"/>
      <c r="M44" s="20"/>
    </row>
    <row r="45" spans="1:13" ht="15.75" x14ac:dyDescent="0.25">
      <c r="I45" s="21"/>
      <c r="J45" s="19"/>
      <c r="K45" s="19"/>
      <c r="L45" s="19"/>
      <c r="M45" s="20"/>
    </row>
    <row r="46" spans="1:13" ht="15.75" x14ac:dyDescent="0.25">
      <c r="I46" s="21"/>
      <c r="J46" s="19"/>
      <c r="K46" s="19"/>
      <c r="L46" s="19"/>
      <c r="M46" s="20"/>
    </row>
    <row r="47" spans="1:13" ht="15.75" x14ac:dyDescent="0.25">
      <c r="I47" s="21"/>
      <c r="J47" s="19"/>
      <c r="K47" s="19"/>
      <c r="L47" s="19"/>
      <c r="M47" s="20"/>
    </row>
    <row r="48" spans="1:13" ht="15.75" x14ac:dyDescent="0.25">
      <c r="I48" s="21"/>
      <c r="J48" s="19"/>
      <c r="K48" s="19"/>
      <c r="L48" s="19"/>
      <c r="M48" s="20"/>
    </row>
    <row r="49" spans="9:13" ht="15.75" x14ac:dyDescent="0.25">
      <c r="I49" s="21"/>
      <c r="J49" s="19"/>
      <c r="K49" s="19"/>
      <c r="L49" s="19"/>
      <c r="M49" s="20"/>
    </row>
    <row r="50" spans="9:13" ht="15.75" x14ac:dyDescent="0.25">
      <c r="I50" s="21"/>
      <c r="J50" s="19"/>
      <c r="K50" s="19"/>
      <c r="L50" s="19"/>
      <c r="M50" s="20"/>
    </row>
    <row r="51" spans="9:13" ht="15.75" x14ac:dyDescent="0.25">
      <c r="I51" s="19"/>
      <c r="J51" s="19"/>
      <c r="K51" s="20"/>
      <c r="L51" s="5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1"/>
  <sheetViews>
    <sheetView topLeftCell="A12" workbookViewId="0">
      <selection activeCell="A2" sqref="A2"/>
    </sheetView>
  </sheetViews>
  <sheetFormatPr defaultRowHeight="15" x14ac:dyDescent="0.25"/>
  <cols>
    <col min="1" max="1" width="11.85546875" style="43" customWidth="1"/>
    <col min="2" max="2" width="10.7109375" style="4" bestFit="1" customWidth="1"/>
    <col min="3" max="3" width="9.5703125" style="4" bestFit="1" customWidth="1"/>
    <col min="4" max="4" width="10.7109375" style="3" bestFit="1" customWidth="1"/>
    <col min="5" max="5" width="65.28515625" style="3" customWidth="1"/>
    <col min="6" max="16384" width="9.140625" style="3"/>
  </cols>
  <sheetData>
    <row r="1" spans="1:12" ht="15.75" x14ac:dyDescent="0.25">
      <c r="A1" s="61" t="s">
        <v>2</v>
      </c>
      <c r="B1" s="35"/>
      <c r="C1" s="35"/>
      <c r="D1" s="35"/>
      <c r="E1" s="20"/>
    </row>
    <row r="2" spans="1:12" ht="15.75" x14ac:dyDescent="0.25">
      <c r="A2" s="42" t="s">
        <v>20</v>
      </c>
      <c r="B2" s="35"/>
      <c r="C2" s="35"/>
      <c r="D2" s="35"/>
      <c r="E2" s="34"/>
    </row>
    <row r="3" spans="1:12" ht="31.5" x14ac:dyDescent="0.25">
      <c r="A3" s="23" t="s">
        <v>8</v>
      </c>
      <c r="B3" s="27" t="s">
        <v>0</v>
      </c>
      <c r="C3" s="27" t="s">
        <v>9</v>
      </c>
      <c r="D3" s="27" t="s">
        <v>3</v>
      </c>
      <c r="E3" s="24" t="s">
        <v>1</v>
      </c>
      <c r="F3" s="34"/>
      <c r="G3" s="34"/>
      <c r="H3" s="34"/>
      <c r="I3" s="34"/>
      <c r="J3" s="34"/>
      <c r="K3" s="34"/>
      <c r="L3" s="34"/>
    </row>
    <row r="4" spans="1:12" ht="15.75" x14ac:dyDescent="0.25">
      <c r="A4" s="7" t="s">
        <v>4</v>
      </c>
      <c r="B4" s="8">
        <v>70.400000000000006</v>
      </c>
      <c r="C4" s="8">
        <v>11.74</v>
      </c>
      <c r="D4" s="8">
        <f>B4-C4</f>
        <v>58.660000000000004</v>
      </c>
      <c r="E4" s="9" t="s">
        <v>124</v>
      </c>
      <c r="G4" s="20"/>
      <c r="H4" s="20"/>
      <c r="I4" s="20"/>
      <c r="J4" s="20"/>
      <c r="K4" s="20"/>
      <c r="L4" s="20"/>
    </row>
    <row r="5" spans="1:12" ht="15.75" x14ac:dyDescent="0.25">
      <c r="A5" s="7" t="s">
        <v>4</v>
      </c>
      <c r="B5" s="8">
        <v>28.47</v>
      </c>
      <c r="C5" s="8">
        <v>4.75</v>
      </c>
      <c r="D5" s="8">
        <f t="shared" ref="D5:D42" si="0">B5-C5</f>
        <v>23.72</v>
      </c>
      <c r="E5" s="9" t="s">
        <v>125</v>
      </c>
      <c r="G5" s="20"/>
      <c r="H5" s="20"/>
      <c r="I5" s="20"/>
      <c r="J5" s="20"/>
      <c r="K5" s="20"/>
      <c r="L5" s="20"/>
    </row>
    <row r="6" spans="1:12" ht="15.75" x14ac:dyDescent="0.25">
      <c r="A6" s="7" t="s">
        <v>4</v>
      </c>
      <c r="B6" s="8">
        <v>14.39</v>
      </c>
      <c r="C6" s="8">
        <v>2.4</v>
      </c>
      <c r="D6" s="8">
        <f t="shared" si="0"/>
        <v>11.99</v>
      </c>
      <c r="E6" s="9" t="s">
        <v>126</v>
      </c>
      <c r="G6" s="20"/>
      <c r="H6" s="20"/>
      <c r="I6" s="20"/>
      <c r="J6" s="20"/>
      <c r="K6" s="20"/>
      <c r="L6" s="20"/>
    </row>
    <row r="7" spans="1:12" ht="15.75" x14ac:dyDescent="0.25">
      <c r="A7" s="7" t="s">
        <v>4</v>
      </c>
      <c r="B7" s="8">
        <v>14.39</v>
      </c>
      <c r="C7" s="8">
        <v>2.4</v>
      </c>
      <c r="D7" s="8">
        <f t="shared" si="0"/>
        <v>11.99</v>
      </c>
      <c r="E7" s="9" t="s">
        <v>127</v>
      </c>
      <c r="G7" s="20"/>
      <c r="H7" s="20"/>
      <c r="I7" s="20"/>
      <c r="J7" s="20"/>
      <c r="K7" s="20"/>
      <c r="L7" s="20"/>
    </row>
    <row r="8" spans="1:12" ht="15.75" x14ac:dyDescent="0.25">
      <c r="A8" s="7" t="s">
        <v>4</v>
      </c>
      <c r="B8" s="8">
        <v>3.99</v>
      </c>
      <c r="C8" s="8">
        <v>0.67</v>
      </c>
      <c r="D8" s="8">
        <f t="shared" si="0"/>
        <v>3.3200000000000003</v>
      </c>
      <c r="E8" s="9" t="s">
        <v>128</v>
      </c>
      <c r="G8" s="20"/>
      <c r="H8" s="20"/>
      <c r="I8" s="20"/>
      <c r="J8" s="20"/>
      <c r="K8" s="20"/>
      <c r="L8" s="20"/>
    </row>
    <row r="9" spans="1:12" ht="15.75" x14ac:dyDescent="0.25">
      <c r="A9" s="7" t="s">
        <v>5</v>
      </c>
      <c r="B9" s="8">
        <v>434.55</v>
      </c>
      <c r="C9" s="8">
        <v>0</v>
      </c>
      <c r="D9" s="8">
        <f t="shared" si="0"/>
        <v>434.55</v>
      </c>
      <c r="E9" s="9" t="s">
        <v>129</v>
      </c>
      <c r="G9" s="20"/>
      <c r="H9" s="20"/>
      <c r="I9" s="20"/>
      <c r="J9" s="20"/>
      <c r="K9" s="20"/>
      <c r="L9" s="20"/>
    </row>
    <row r="10" spans="1:12" ht="15.75" x14ac:dyDescent="0.25">
      <c r="A10" s="7" t="s">
        <v>5</v>
      </c>
      <c r="B10" s="8">
        <v>312</v>
      </c>
      <c r="C10" s="8">
        <v>52</v>
      </c>
      <c r="D10" s="8">
        <f t="shared" si="0"/>
        <v>260</v>
      </c>
      <c r="E10" s="9" t="s">
        <v>130</v>
      </c>
      <c r="G10" s="20"/>
      <c r="H10" s="20"/>
      <c r="I10" s="20"/>
      <c r="J10" s="20"/>
      <c r="K10" s="20"/>
      <c r="L10" s="20"/>
    </row>
    <row r="11" spans="1:12" ht="15.75" x14ac:dyDescent="0.25">
      <c r="A11" s="7" t="s">
        <v>5</v>
      </c>
      <c r="B11" s="8">
        <v>47.5</v>
      </c>
      <c r="C11" s="8">
        <v>2.2599999999999998</v>
      </c>
      <c r="D11" s="8">
        <f t="shared" si="0"/>
        <v>45.24</v>
      </c>
      <c r="E11" s="9" t="s">
        <v>131</v>
      </c>
      <c r="G11" s="20"/>
      <c r="H11" s="20"/>
      <c r="I11" s="20"/>
      <c r="J11" s="20"/>
      <c r="K11" s="20"/>
      <c r="L11" s="20"/>
    </row>
    <row r="12" spans="1:12" ht="15.75" x14ac:dyDescent="0.25">
      <c r="A12" s="7" t="s">
        <v>5</v>
      </c>
      <c r="B12" s="8">
        <v>120.76</v>
      </c>
      <c r="C12" s="8">
        <v>20.12</v>
      </c>
      <c r="D12" s="8">
        <f t="shared" si="0"/>
        <v>100.64</v>
      </c>
      <c r="E12" s="9" t="s">
        <v>132</v>
      </c>
      <c r="G12" s="20"/>
      <c r="H12" s="20"/>
      <c r="I12" s="20"/>
      <c r="J12" s="20"/>
      <c r="K12" s="20"/>
      <c r="L12" s="20"/>
    </row>
    <row r="13" spans="1:12" ht="15.75" x14ac:dyDescent="0.25">
      <c r="A13" s="7" t="s">
        <v>5</v>
      </c>
      <c r="B13" s="8">
        <v>53.12</v>
      </c>
      <c r="C13" s="8">
        <v>2.5299999999999998</v>
      </c>
      <c r="D13" s="8">
        <f t="shared" si="0"/>
        <v>50.589999999999996</v>
      </c>
      <c r="E13" s="9" t="s">
        <v>133</v>
      </c>
      <c r="G13" s="20"/>
      <c r="H13" s="20"/>
      <c r="I13" s="20"/>
      <c r="J13" s="20"/>
      <c r="K13" s="20"/>
      <c r="L13" s="20"/>
    </row>
    <row r="14" spans="1:12" ht="15.75" x14ac:dyDescent="0.25">
      <c r="A14" s="7" t="s">
        <v>134</v>
      </c>
      <c r="B14" s="8">
        <v>49.3</v>
      </c>
      <c r="C14" s="8">
        <v>8.2200000000000006</v>
      </c>
      <c r="D14" s="8">
        <f t="shared" si="0"/>
        <v>41.08</v>
      </c>
      <c r="E14" s="9" t="s">
        <v>135</v>
      </c>
      <c r="G14" s="20"/>
      <c r="H14" s="20"/>
      <c r="I14" s="20"/>
      <c r="J14" s="20"/>
      <c r="K14" s="20"/>
      <c r="L14" s="20"/>
    </row>
    <row r="15" spans="1:12" ht="15.75" x14ac:dyDescent="0.25">
      <c r="A15" s="54" t="s">
        <v>136</v>
      </c>
      <c r="B15" s="8">
        <v>79.92</v>
      </c>
      <c r="C15" s="8">
        <v>13.33</v>
      </c>
      <c r="D15" s="8">
        <f t="shared" si="0"/>
        <v>66.59</v>
      </c>
      <c r="E15" s="9" t="s">
        <v>42</v>
      </c>
      <c r="G15" s="20"/>
      <c r="H15" s="20"/>
      <c r="I15" s="20"/>
      <c r="J15" s="20"/>
      <c r="K15" s="20"/>
      <c r="L15" s="20"/>
    </row>
    <row r="16" spans="1:12" ht="15.75" x14ac:dyDescent="0.25">
      <c r="A16" s="7" t="s">
        <v>137</v>
      </c>
      <c r="B16" s="8">
        <v>866.25</v>
      </c>
      <c r="C16" s="8">
        <v>133</v>
      </c>
      <c r="D16" s="8">
        <f t="shared" si="0"/>
        <v>733.25</v>
      </c>
      <c r="E16" s="9" t="s">
        <v>138</v>
      </c>
      <c r="G16" s="20"/>
      <c r="H16" s="20"/>
      <c r="I16" s="20"/>
      <c r="J16" s="20"/>
      <c r="K16" s="20"/>
      <c r="L16" s="20"/>
    </row>
    <row r="17" spans="1:12" ht="15.75" x14ac:dyDescent="0.25">
      <c r="A17" s="54" t="s">
        <v>139</v>
      </c>
      <c r="B17" s="8">
        <v>938.64</v>
      </c>
      <c r="C17" s="8">
        <v>156.44</v>
      </c>
      <c r="D17" s="8">
        <f t="shared" si="0"/>
        <v>782.2</v>
      </c>
      <c r="E17" s="9" t="s">
        <v>140</v>
      </c>
      <c r="G17" s="20"/>
      <c r="H17" s="20"/>
      <c r="I17" s="20"/>
      <c r="J17" s="20"/>
      <c r="K17" s="20"/>
      <c r="L17" s="20"/>
    </row>
    <row r="18" spans="1:12" ht="15.75" x14ac:dyDescent="0.25">
      <c r="A18" s="7" t="s">
        <v>141</v>
      </c>
      <c r="B18" s="8">
        <v>46</v>
      </c>
      <c r="C18" s="8">
        <v>7.67</v>
      </c>
      <c r="D18" s="8">
        <f t="shared" si="0"/>
        <v>38.33</v>
      </c>
      <c r="E18" s="9" t="s">
        <v>142</v>
      </c>
      <c r="G18" s="20"/>
      <c r="H18" s="20"/>
      <c r="I18" s="20"/>
      <c r="J18" s="20"/>
      <c r="K18" s="20"/>
      <c r="L18" s="20"/>
    </row>
    <row r="19" spans="1:12" ht="15.75" x14ac:dyDescent="0.25">
      <c r="A19" s="54" t="s">
        <v>143</v>
      </c>
      <c r="B19" s="55">
        <v>83.7</v>
      </c>
      <c r="C19" s="55">
        <v>13.95</v>
      </c>
      <c r="D19" s="8">
        <f t="shared" si="0"/>
        <v>69.75</v>
      </c>
      <c r="E19" s="9" t="s">
        <v>144</v>
      </c>
      <c r="G19" s="20"/>
      <c r="H19" s="20"/>
      <c r="I19" s="20"/>
      <c r="J19" s="20"/>
      <c r="K19" s="20"/>
      <c r="L19" s="20"/>
    </row>
    <row r="20" spans="1:12" ht="15.75" x14ac:dyDescent="0.25">
      <c r="A20" s="7" t="s">
        <v>145</v>
      </c>
      <c r="B20" s="56">
        <v>1131.6300000000001</v>
      </c>
      <c r="C20" s="56">
        <v>188.61</v>
      </c>
      <c r="D20" s="8">
        <f t="shared" si="0"/>
        <v>943.0200000000001</v>
      </c>
      <c r="E20" s="9" t="s">
        <v>60</v>
      </c>
      <c r="G20" s="20"/>
      <c r="H20" s="20"/>
      <c r="I20" s="20"/>
      <c r="J20" s="20"/>
      <c r="K20" s="20"/>
      <c r="L20" s="20"/>
    </row>
    <row r="21" spans="1:12" ht="15.75" x14ac:dyDescent="0.25">
      <c r="A21" s="54" t="s">
        <v>146</v>
      </c>
      <c r="B21" s="10">
        <v>86.93</v>
      </c>
      <c r="C21" s="10">
        <v>14.49</v>
      </c>
      <c r="D21" s="8">
        <f t="shared" si="0"/>
        <v>72.440000000000012</v>
      </c>
      <c r="E21" s="9" t="s">
        <v>147</v>
      </c>
      <c r="G21" s="20"/>
      <c r="H21" s="20"/>
      <c r="I21" s="20"/>
      <c r="J21" s="20"/>
      <c r="K21" s="20"/>
      <c r="L21" s="20"/>
    </row>
    <row r="22" spans="1:12" ht="15.75" x14ac:dyDescent="0.25">
      <c r="A22" s="7" t="s">
        <v>148</v>
      </c>
      <c r="B22" s="10">
        <v>1335.96</v>
      </c>
      <c r="C22" s="10">
        <v>222.66</v>
      </c>
      <c r="D22" s="8">
        <f t="shared" si="0"/>
        <v>1113.3</v>
      </c>
      <c r="E22" s="9" t="s">
        <v>149</v>
      </c>
      <c r="G22" s="20"/>
      <c r="H22" s="20"/>
      <c r="I22" s="20"/>
      <c r="J22" s="20"/>
      <c r="K22" s="20"/>
      <c r="L22" s="20"/>
    </row>
    <row r="23" spans="1:12" ht="15.75" x14ac:dyDescent="0.25">
      <c r="A23" s="54" t="s">
        <v>150</v>
      </c>
      <c r="B23" s="10">
        <v>90</v>
      </c>
      <c r="C23" s="10">
        <v>15</v>
      </c>
      <c r="D23" s="8">
        <f t="shared" si="0"/>
        <v>75</v>
      </c>
      <c r="E23" s="9" t="s">
        <v>151</v>
      </c>
      <c r="G23" s="20"/>
      <c r="H23" s="20"/>
      <c r="I23" s="20"/>
      <c r="J23" s="20"/>
      <c r="K23" s="20"/>
      <c r="L23" s="20"/>
    </row>
    <row r="24" spans="1:12" ht="15.75" x14ac:dyDescent="0.25">
      <c r="A24" s="7" t="s">
        <v>152</v>
      </c>
      <c r="B24" s="10">
        <v>831.14</v>
      </c>
      <c r="C24" s="10">
        <v>138.52000000000001</v>
      </c>
      <c r="D24" s="8">
        <f t="shared" si="0"/>
        <v>692.62</v>
      </c>
      <c r="E24" s="9" t="s">
        <v>153</v>
      </c>
      <c r="G24" s="20"/>
      <c r="H24" s="20"/>
      <c r="I24" s="20"/>
      <c r="J24" s="20"/>
      <c r="K24" s="20"/>
      <c r="L24" s="20"/>
    </row>
    <row r="25" spans="1:12" ht="15.75" x14ac:dyDescent="0.25">
      <c r="A25" s="54" t="s">
        <v>154</v>
      </c>
      <c r="B25" s="10">
        <v>720</v>
      </c>
      <c r="C25" s="10">
        <v>120</v>
      </c>
      <c r="D25" s="8">
        <f t="shared" si="0"/>
        <v>600</v>
      </c>
      <c r="E25" s="9" t="s">
        <v>155</v>
      </c>
      <c r="F25" s="4"/>
      <c r="G25" s="22"/>
      <c r="H25" s="20"/>
      <c r="I25" s="20"/>
      <c r="J25" s="20"/>
      <c r="K25" s="20"/>
      <c r="L25" s="20"/>
    </row>
    <row r="26" spans="1:12" ht="15.75" x14ac:dyDescent="0.25">
      <c r="A26" s="7" t="s">
        <v>156</v>
      </c>
      <c r="B26" s="10">
        <v>477.1</v>
      </c>
      <c r="C26" s="10">
        <v>79.52</v>
      </c>
      <c r="D26" s="8">
        <f t="shared" si="0"/>
        <v>397.58000000000004</v>
      </c>
      <c r="E26" s="9" t="s">
        <v>157</v>
      </c>
      <c r="G26" s="20"/>
      <c r="H26" s="20"/>
      <c r="I26" s="20"/>
      <c r="J26" s="20"/>
      <c r="K26" s="20"/>
      <c r="L26" s="20"/>
    </row>
    <row r="27" spans="1:12" ht="15.75" x14ac:dyDescent="0.25">
      <c r="A27" s="54" t="s">
        <v>158</v>
      </c>
      <c r="B27" s="10">
        <v>1260</v>
      </c>
      <c r="C27" s="10">
        <v>210</v>
      </c>
      <c r="D27" s="8">
        <f t="shared" si="0"/>
        <v>1050</v>
      </c>
      <c r="E27" s="9" t="s">
        <v>159</v>
      </c>
      <c r="G27" s="20"/>
      <c r="H27" s="20"/>
      <c r="I27" s="20"/>
      <c r="J27" s="20"/>
      <c r="K27" s="20"/>
      <c r="L27" s="20"/>
    </row>
    <row r="28" spans="1:12" ht="15.75" x14ac:dyDescent="0.25">
      <c r="A28" s="7" t="s">
        <v>160</v>
      </c>
      <c r="B28" s="10">
        <v>64.5</v>
      </c>
      <c r="C28" s="56">
        <v>10.75</v>
      </c>
      <c r="D28" s="8">
        <f t="shared" si="0"/>
        <v>53.75</v>
      </c>
      <c r="E28" s="9" t="s">
        <v>161</v>
      </c>
      <c r="G28" s="20"/>
      <c r="H28" s="20"/>
      <c r="I28" s="20"/>
      <c r="J28" s="20"/>
      <c r="K28" s="20"/>
      <c r="L28" s="20"/>
    </row>
    <row r="29" spans="1:12" ht="15.75" x14ac:dyDescent="0.25">
      <c r="A29" s="54" t="s">
        <v>162</v>
      </c>
      <c r="B29" s="10">
        <v>942</v>
      </c>
      <c r="C29" s="10">
        <v>157</v>
      </c>
      <c r="D29" s="8">
        <f>B29-C29</f>
        <v>785</v>
      </c>
      <c r="E29" s="9" t="s">
        <v>163</v>
      </c>
      <c r="G29" s="20"/>
      <c r="H29" s="20"/>
      <c r="I29" s="20"/>
      <c r="J29" s="20"/>
      <c r="K29" s="20"/>
      <c r="L29" s="20"/>
    </row>
    <row r="30" spans="1:12" ht="15.75" x14ac:dyDescent="0.25">
      <c r="A30" s="7" t="s">
        <v>164</v>
      </c>
      <c r="B30" s="10">
        <v>45.6</v>
      </c>
      <c r="C30" s="10">
        <v>7.6</v>
      </c>
      <c r="D30" s="8">
        <f>B30-C30</f>
        <v>38</v>
      </c>
      <c r="E30" s="9" t="s">
        <v>165</v>
      </c>
      <c r="G30" s="20"/>
      <c r="H30" s="20"/>
      <c r="I30" s="20"/>
      <c r="J30" s="20"/>
      <c r="K30" s="20"/>
      <c r="L30" s="20"/>
    </row>
    <row r="31" spans="1:12" ht="15.75" x14ac:dyDescent="0.25">
      <c r="A31" s="54" t="s">
        <v>166</v>
      </c>
      <c r="B31" s="58">
        <v>276</v>
      </c>
      <c r="C31" s="59">
        <v>46</v>
      </c>
      <c r="D31" s="8">
        <f>B31-C31</f>
        <v>230</v>
      </c>
      <c r="E31" s="60" t="s">
        <v>167</v>
      </c>
      <c r="F31" s="4"/>
      <c r="G31" s="20"/>
      <c r="H31" s="20"/>
      <c r="I31" s="20"/>
      <c r="J31" s="20"/>
      <c r="K31" s="20"/>
      <c r="L31" s="20"/>
    </row>
    <row r="32" spans="1:12" ht="15.75" x14ac:dyDescent="0.25">
      <c r="A32" s="7">
        <v>6347</v>
      </c>
      <c r="B32" s="10">
        <v>119.99</v>
      </c>
      <c r="C32" s="10">
        <v>20</v>
      </c>
      <c r="D32" s="8">
        <f t="shared" si="0"/>
        <v>99.99</v>
      </c>
      <c r="E32" s="9" t="s">
        <v>168</v>
      </c>
      <c r="G32" s="20"/>
      <c r="H32" s="20"/>
      <c r="I32" s="20"/>
      <c r="J32" s="20"/>
      <c r="K32" s="20"/>
      <c r="L32" s="20"/>
    </row>
    <row r="33" spans="1:13" ht="15.75" x14ac:dyDescent="0.25">
      <c r="A33" s="57">
        <v>6348</v>
      </c>
      <c r="B33" s="58">
        <v>267.31</v>
      </c>
      <c r="C33" s="59">
        <v>44.54</v>
      </c>
      <c r="D33" s="8">
        <f>B33-C33</f>
        <v>222.77</v>
      </c>
      <c r="E33" s="60" t="s">
        <v>63</v>
      </c>
      <c r="G33" s="20"/>
      <c r="H33" s="20"/>
      <c r="I33" s="20"/>
      <c r="J33" s="20"/>
      <c r="K33" s="20"/>
      <c r="L33" s="20"/>
    </row>
    <row r="34" spans="1:13" ht="15.75" x14ac:dyDescent="0.25">
      <c r="A34" s="57">
        <v>6349</v>
      </c>
      <c r="B34" s="58">
        <v>57.99</v>
      </c>
      <c r="C34" s="58">
        <v>9.66</v>
      </c>
      <c r="D34" s="8">
        <f>B34-C34</f>
        <v>48.33</v>
      </c>
      <c r="E34" s="60" t="s">
        <v>169</v>
      </c>
      <c r="G34" s="20"/>
      <c r="H34" s="20"/>
      <c r="I34" s="20"/>
      <c r="J34" s="20"/>
      <c r="K34" s="20"/>
      <c r="L34" s="20"/>
    </row>
    <row r="35" spans="1:13" ht="15.75" x14ac:dyDescent="0.25">
      <c r="A35" s="60"/>
      <c r="B35" s="58">
        <v>10958.96</v>
      </c>
      <c r="C35" s="58"/>
      <c r="D35" s="8">
        <f>B35-C35</f>
        <v>10958.96</v>
      </c>
      <c r="E35" s="60" t="s">
        <v>7</v>
      </c>
      <c r="G35" s="20"/>
      <c r="H35" s="20"/>
      <c r="I35" s="20"/>
      <c r="J35" s="20"/>
      <c r="K35" s="20"/>
      <c r="L35" s="20"/>
    </row>
    <row r="36" spans="1:13" ht="15.75" x14ac:dyDescent="0.25">
      <c r="A36" s="9"/>
      <c r="B36" s="10">
        <v>3050.37</v>
      </c>
      <c r="C36" s="10"/>
      <c r="D36" s="8">
        <f t="shared" si="0"/>
        <v>3050.37</v>
      </c>
      <c r="E36" s="9" t="s">
        <v>170</v>
      </c>
      <c r="G36" s="20"/>
      <c r="H36" s="20"/>
      <c r="I36" s="20"/>
      <c r="J36" s="20"/>
      <c r="K36" s="20"/>
      <c r="L36" s="20"/>
    </row>
    <row r="37" spans="1:13" ht="15.75" x14ac:dyDescent="0.25">
      <c r="A37" s="9"/>
      <c r="B37" s="10">
        <v>4414.0600000000004</v>
      </c>
      <c r="C37" s="10"/>
      <c r="D37" s="8">
        <f t="shared" si="0"/>
        <v>4414.0600000000004</v>
      </c>
      <c r="E37" s="9" t="s">
        <v>10</v>
      </c>
      <c r="G37" s="20"/>
      <c r="H37" s="20"/>
      <c r="I37" s="20"/>
      <c r="J37" s="20"/>
      <c r="K37" s="20"/>
      <c r="L37" s="20"/>
    </row>
    <row r="38" spans="1:13" ht="15.75" x14ac:dyDescent="0.25">
      <c r="A38" s="7" t="s">
        <v>5</v>
      </c>
      <c r="B38" s="8">
        <v>120</v>
      </c>
      <c r="C38" s="10">
        <v>20</v>
      </c>
      <c r="D38" s="8">
        <f t="shared" si="0"/>
        <v>100</v>
      </c>
      <c r="E38" s="9" t="s">
        <v>171</v>
      </c>
      <c r="I38" s="21"/>
      <c r="J38" s="19"/>
      <c r="K38" s="19"/>
      <c r="L38" s="19"/>
      <c r="M38" s="20"/>
    </row>
    <row r="39" spans="1:13" ht="15.75" x14ac:dyDescent="0.25">
      <c r="A39" s="62" t="s">
        <v>139</v>
      </c>
      <c r="B39" s="10">
        <v>22.68</v>
      </c>
      <c r="C39" s="10">
        <v>3.78</v>
      </c>
      <c r="D39" s="8">
        <f>B39-C39</f>
        <v>18.899999999999999</v>
      </c>
      <c r="E39" s="9" t="s">
        <v>172</v>
      </c>
      <c r="G39" s="20"/>
      <c r="H39" s="20"/>
      <c r="I39" s="20"/>
      <c r="J39" s="20"/>
      <c r="K39" s="20"/>
      <c r="L39" s="20"/>
    </row>
    <row r="40" spans="1:13" ht="15.75" x14ac:dyDescent="0.25">
      <c r="A40" s="9" t="s">
        <v>173</v>
      </c>
      <c r="B40" s="10">
        <v>295.38</v>
      </c>
      <c r="C40" s="10">
        <v>49.23</v>
      </c>
      <c r="D40" s="8">
        <f>B40-C40</f>
        <v>246.15</v>
      </c>
      <c r="E40" s="9" t="s">
        <v>174</v>
      </c>
      <c r="F40" s="4">
        <f>B40</f>
        <v>295.38</v>
      </c>
      <c r="G40" s="20"/>
      <c r="H40" s="20"/>
      <c r="I40" s="20"/>
      <c r="J40" s="20"/>
      <c r="K40" s="20"/>
      <c r="L40" s="20"/>
    </row>
    <row r="41" spans="1:13" ht="15.75" x14ac:dyDescent="0.25">
      <c r="A41" s="7" t="s">
        <v>175</v>
      </c>
      <c r="B41" s="10">
        <v>495</v>
      </c>
      <c r="C41" s="10">
        <v>0</v>
      </c>
      <c r="D41" s="8">
        <f t="shared" si="0"/>
        <v>495</v>
      </c>
      <c r="E41" s="9" t="s">
        <v>176</v>
      </c>
      <c r="F41" s="3">
        <v>495</v>
      </c>
      <c r="I41" s="21"/>
      <c r="J41" s="19"/>
      <c r="K41" s="19"/>
      <c r="L41" s="19"/>
      <c r="M41" s="20"/>
    </row>
    <row r="42" spans="1:13" ht="15.75" x14ac:dyDescent="0.25">
      <c r="A42" s="7"/>
      <c r="B42" s="8"/>
      <c r="C42" s="8"/>
      <c r="D42" s="8">
        <f t="shared" si="0"/>
        <v>0</v>
      </c>
      <c r="E42" s="9"/>
      <c r="I42" s="21"/>
      <c r="J42" s="19"/>
      <c r="K42" s="19"/>
      <c r="L42" s="19"/>
      <c r="M42" s="20"/>
    </row>
    <row r="43" spans="1:13" ht="15.75" x14ac:dyDescent="0.25">
      <c r="A43" s="38"/>
      <c r="B43" s="8">
        <f>SUM(B4:B42)</f>
        <v>30225.98</v>
      </c>
      <c r="C43" s="8">
        <f>SUM(C4:C42)</f>
        <v>1788.84</v>
      </c>
      <c r="D43" s="8">
        <f>SUM(D4:D42)</f>
        <v>28437.140000000003</v>
      </c>
      <c r="E43" s="9"/>
      <c r="I43" s="21"/>
      <c r="J43" s="19"/>
      <c r="K43" s="19"/>
      <c r="L43" s="19"/>
      <c r="M43" s="20"/>
    </row>
    <row r="44" spans="1:13" ht="15.75" x14ac:dyDescent="0.25">
      <c r="E44" s="4"/>
      <c r="I44" s="21"/>
      <c r="J44" s="19"/>
      <c r="K44" s="19"/>
      <c r="L44" s="19"/>
      <c r="M44" s="20"/>
    </row>
    <row r="45" spans="1:13" ht="15.75" x14ac:dyDescent="0.25">
      <c r="I45" s="21"/>
      <c r="J45" s="19"/>
      <c r="K45" s="19"/>
      <c r="L45" s="19"/>
      <c r="M45" s="20"/>
    </row>
    <row r="46" spans="1:13" ht="15.75" x14ac:dyDescent="0.25">
      <c r="I46" s="21"/>
      <c r="J46" s="19"/>
      <c r="K46" s="19"/>
      <c r="L46" s="19"/>
      <c r="M46" s="20"/>
    </row>
    <row r="47" spans="1:13" ht="15.75" x14ac:dyDescent="0.25">
      <c r="I47" s="21"/>
      <c r="J47" s="19"/>
      <c r="K47" s="19"/>
      <c r="L47" s="19"/>
      <c r="M47" s="20"/>
    </row>
    <row r="48" spans="1:13" ht="15.75" x14ac:dyDescent="0.25">
      <c r="I48" s="21"/>
      <c r="J48" s="19"/>
      <c r="K48" s="19"/>
      <c r="L48" s="19"/>
      <c r="M48" s="20"/>
    </row>
    <row r="49" spans="9:13" ht="15.75" x14ac:dyDescent="0.25">
      <c r="I49" s="21"/>
      <c r="J49" s="19"/>
      <c r="K49" s="19"/>
      <c r="L49" s="19"/>
      <c r="M49" s="20"/>
    </row>
    <row r="50" spans="9:13" ht="15.75" x14ac:dyDescent="0.25">
      <c r="I50" s="21"/>
      <c r="J50" s="19"/>
      <c r="K50" s="19"/>
      <c r="L50" s="19"/>
      <c r="M50" s="20"/>
    </row>
    <row r="51" spans="9:13" ht="15.75" x14ac:dyDescent="0.25">
      <c r="I51" s="21"/>
      <c r="J51" s="19"/>
      <c r="K51" s="19"/>
      <c r="L51" s="19"/>
      <c r="M51" s="20"/>
    </row>
    <row r="52" spans="9:13" ht="15.75" x14ac:dyDescent="0.25">
      <c r="I52" s="21"/>
      <c r="J52" s="19"/>
      <c r="K52" s="19"/>
      <c r="L52" s="19"/>
      <c r="M52" s="20"/>
    </row>
    <row r="53" spans="9:13" ht="15.75" x14ac:dyDescent="0.25">
      <c r="I53" s="21"/>
      <c r="J53" s="19"/>
      <c r="K53" s="19"/>
      <c r="L53" s="19"/>
      <c r="M53" s="20"/>
    </row>
    <row r="54" spans="9:13" ht="15.75" x14ac:dyDescent="0.25">
      <c r="I54" s="21"/>
      <c r="J54" s="19"/>
      <c r="K54" s="19"/>
      <c r="L54" s="19"/>
      <c r="M54" s="20"/>
    </row>
    <row r="55" spans="9:13" ht="15.75" x14ac:dyDescent="0.25">
      <c r="I55" s="21"/>
      <c r="J55" s="19"/>
      <c r="K55" s="19"/>
      <c r="L55" s="19"/>
      <c r="M55" s="20"/>
    </row>
    <row r="56" spans="9:13" ht="15.75" x14ac:dyDescent="0.25">
      <c r="I56" s="21"/>
      <c r="J56" s="19"/>
      <c r="K56" s="19"/>
      <c r="L56" s="19"/>
      <c r="M56" s="20"/>
    </row>
    <row r="57" spans="9:13" ht="15.75" x14ac:dyDescent="0.25">
      <c r="I57" s="21"/>
      <c r="J57" s="19"/>
      <c r="K57" s="19"/>
      <c r="L57" s="19"/>
      <c r="M57" s="20"/>
    </row>
    <row r="58" spans="9:13" ht="15.75" x14ac:dyDescent="0.25">
      <c r="I58" s="21"/>
      <c r="J58" s="19"/>
      <c r="K58" s="19"/>
      <c r="L58" s="19"/>
      <c r="M58" s="20"/>
    </row>
    <row r="59" spans="9:13" ht="15.75" x14ac:dyDescent="0.25">
      <c r="I59" s="21"/>
      <c r="J59" s="19"/>
      <c r="K59" s="19"/>
      <c r="L59" s="19"/>
      <c r="M59" s="20"/>
    </row>
    <row r="60" spans="9:13" ht="15.75" x14ac:dyDescent="0.25">
      <c r="I60" s="21"/>
      <c r="J60" s="19"/>
      <c r="K60" s="19"/>
      <c r="L60" s="19"/>
      <c r="M60" s="20"/>
    </row>
    <row r="61" spans="9:13" ht="15.75" x14ac:dyDescent="0.25">
      <c r="I61" s="19"/>
      <c r="J61" s="19"/>
      <c r="K61" s="20"/>
      <c r="L61" s="5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9"/>
  <sheetViews>
    <sheetView workbookViewId="0">
      <selection activeCell="E4" sqref="E4"/>
    </sheetView>
  </sheetViews>
  <sheetFormatPr defaultRowHeight="15" x14ac:dyDescent="0.25"/>
  <cols>
    <col min="1" max="1" width="11.85546875" style="48" customWidth="1"/>
    <col min="2" max="2" width="10.7109375" style="49" bestFit="1" customWidth="1"/>
    <col min="3" max="3" width="9.5703125" style="49" bestFit="1" customWidth="1"/>
    <col min="4" max="4" width="10.7109375" style="47" bestFit="1" customWidth="1"/>
    <col min="5" max="5" width="70.42578125" style="47" customWidth="1"/>
    <col min="6" max="16384" width="9.140625" style="47"/>
  </cols>
  <sheetData>
    <row r="1" spans="1:12" ht="15.75" x14ac:dyDescent="0.25">
      <c r="A1" s="65" t="s">
        <v>2</v>
      </c>
      <c r="B1" s="16"/>
      <c r="C1" s="16"/>
      <c r="D1" s="16"/>
      <c r="E1" s="14"/>
    </row>
    <row r="2" spans="1:12" ht="15.75" x14ac:dyDescent="0.25">
      <c r="A2" s="39" t="s">
        <v>21</v>
      </c>
      <c r="B2" s="16"/>
      <c r="C2" s="16"/>
      <c r="D2" s="16"/>
      <c r="E2" s="13"/>
    </row>
    <row r="3" spans="1:12" ht="31.5" x14ac:dyDescent="0.25">
      <c r="A3" s="30" t="s">
        <v>8</v>
      </c>
      <c r="B3" s="26" t="s">
        <v>0</v>
      </c>
      <c r="C3" s="26" t="s">
        <v>9</v>
      </c>
      <c r="D3" s="26" t="s">
        <v>3</v>
      </c>
      <c r="E3" s="29" t="s">
        <v>1</v>
      </c>
      <c r="F3" s="13"/>
      <c r="G3" s="13"/>
      <c r="H3" s="13"/>
      <c r="I3" s="13"/>
      <c r="J3" s="13"/>
      <c r="K3" s="13"/>
      <c r="L3" s="13"/>
    </row>
    <row r="4" spans="1:12" ht="31.5" x14ac:dyDescent="0.25">
      <c r="A4" s="11" t="s">
        <v>306</v>
      </c>
      <c r="B4" s="6">
        <v>315.58999999999997</v>
      </c>
      <c r="C4" s="6">
        <v>52.6</v>
      </c>
      <c r="D4" s="6">
        <f t="shared" ref="D4:D39" si="0">B4-C4</f>
        <v>262.98999999999995</v>
      </c>
      <c r="E4" s="12" t="s">
        <v>307</v>
      </c>
      <c r="G4" s="14"/>
      <c r="H4" s="14"/>
      <c r="I4" s="14"/>
      <c r="J4" s="14"/>
      <c r="K4" s="14"/>
      <c r="L4" s="14"/>
    </row>
    <row r="5" spans="1:12" ht="15.75" x14ac:dyDescent="0.25">
      <c r="A5" s="11">
        <v>6352</v>
      </c>
      <c r="B5" s="6">
        <v>300</v>
      </c>
      <c r="C5" s="6">
        <v>0</v>
      </c>
      <c r="D5" s="6">
        <f t="shared" si="0"/>
        <v>300</v>
      </c>
      <c r="E5" s="12" t="s">
        <v>308</v>
      </c>
      <c r="G5" s="14"/>
      <c r="H5" s="14"/>
      <c r="I5" s="14"/>
      <c r="J5" s="14"/>
      <c r="K5" s="14"/>
      <c r="L5" s="14"/>
    </row>
    <row r="6" spans="1:12" ht="15.75" x14ac:dyDescent="0.25">
      <c r="A6" s="11">
        <v>6353</v>
      </c>
      <c r="B6" s="6">
        <v>200</v>
      </c>
      <c r="C6" s="6">
        <v>0</v>
      </c>
      <c r="D6" s="6">
        <f t="shared" si="0"/>
        <v>200</v>
      </c>
      <c r="E6" s="12" t="s">
        <v>309</v>
      </c>
      <c r="G6" s="14"/>
      <c r="H6" s="14"/>
      <c r="I6" s="14"/>
      <c r="J6" s="14"/>
      <c r="K6" s="14"/>
      <c r="L6" s="14"/>
    </row>
    <row r="7" spans="1:12" ht="15.75" x14ac:dyDescent="0.25">
      <c r="A7" s="11" t="s">
        <v>4</v>
      </c>
      <c r="B7" s="6">
        <v>18.25</v>
      </c>
      <c r="C7" s="6">
        <v>3.04</v>
      </c>
      <c r="D7" s="6">
        <f t="shared" si="0"/>
        <v>15.21</v>
      </c>
      <c r="E7" s="12" t="s">
        <v>310</v>
      </c>
      <c r="G7" s="14"/>
      <c r="H7" s="14"/>
      <c r="I7" s="14"/>
      <c r="J7" s="14"/>
      <c r="K7" s="14"/>
      <c r="L7" s="14"/>
    </row>
    <row r="8" spans="1:12" ht="15.75" x14ac:dyDescent="0.25">
      <c r="A8" s="11" t="s">
        <v>5</v>
      </c>
      <c r="B8" s="6">
        <v>56.57</v>
      </c>
      <c r="C8" s="6">
        <v>2.69</v>
      </c>
      <c r="D8" s="6">
        <f t="shared" si="0"/>
        <v>53.88</v>
      </c>
      <c r="E8" s="12" t="s">
        <v>133</v>
      </c>
      <c r="G8" s="14"/>
      <c r="H8" s="14"/>
      <c r="I8" s="14"/>
      <c r="J8" s="14"/>
      <c r="K8" s="14"/>
      <c r="L8" s="14"/>
    </row>
    <row r="9" spans="1:12" ht="15.75" x14ac:dyDescent="0.25">
      <c r="A9" s="11" t="s">
        <v>5</v>
      </c>
      <c r="B9" s="6">
        <v>312</v>
      </c>
      <c r="C9" s="6">
        <v>52</v>
      </c>
      <c r="D9" s="6">
        <f t="shared" si="0"/>
        <v>260</v>
      </c>
      <c r="E9" s="12" t="s">
        <v>311</v>
      </c>
      <c r="G9" s="14"/>
      <c r="H9" s="14"/>
      <c r="I9" s="14"/>
      <c r="J9" s="14"/>
      <c r="K9" s="14"/>
      <c r="L9" s="14"/>
    </row>
    <row r="10" spans="1:12" ht="15.75" x14ac:dyDescent="0.25">
      <c r="A10" s="11" t="s">
        <v>5</v>
      </c>
      <c r="B10" s="6">
        <v>118.24</v>
      </c>
      <c r="C10" s="6">
        <v>19.71</v>
      </c>
      <c r="D10" s="6">
        <f t="shared" si="0"/>
        <v>98.53</v>
      </c>
      <c r="E10" s="12" t="s">
        <v>312</v>
      </c>
      <c r="G10" s="14"/>
      <c r="H10" s="14"/>
      <c r="I10" s="14"/>
      <c r="J10" s="14"/>
      <c r="K10" s="14"/>
      <c r="L10" s="14"/>
    </row>
    <row r="11" spans="1:12" ht="15.75" x14ac:dyDescent="0.25">
      <c r="A11" s="11" t="s">
        <v>313</v>
      </c>
      <c r="B11" s="6">
        <v>30</v>
      </c>
      <c r="C11" s="6">
        <v>0</v>
      </c>
      <c r="D11" s="6">
        <f t="shared" si="0"/>
        <v>30</v>
      </c>
      <c r="E11" s="12" t="s">
        <v>94</v>
      </c>
      <c r="G11" s="14"/>
      <c r="H11" s="14"/>
      <c r="I11" s="14"/>
      <c r="J11" s="14"/>
      <c r="K11" s="14"/>
      <c r="L11" s="14"/>
    </row>
    <row r="12" spans="1:12" ht="15.75" x14ac:dyDescent="0.25">
      <c r="A12" s="11" t="s">
        <v>314</v>
      </c>
      <c r="B12" s="6">
        <v>119.94</v>
      </c>
      <c r="C12" s="6">
        <v>19.989999999999998</v>
      </c>
      <c r="D12" s="6">
        <f t="shared" si="0"/>
        <v>99.95</v>
      </c>
      <c r="E12" s="12" t="s">
        <v>315</v>
      </c>
      <c r="G12" s="14"/>
      <c r="H12" s="14"/>
      <c r="I12" s="14"/>
      <c r="J12" s="14"/>
      <c r="K12" s="14"/>
      <c r="L12" s="14"/>
    </row>
    <row r="13" spans="1:12" ht="15.75" x14ac:dyDescent="0.25">
      <c r="A13" s="11" t="s">
        <v>316</v>
      </c>
      <c r="B13" s="6">
        <v>590.02</v>
      </c>
      <c r="C13" s="6">
        <v>98.34</v>
      </c>
      <c r="D13" s="6">
        <f t="shared" si="0"/>
        <v>491.67999999999995</v>
      </c>
      <c r="E13" s="12" t="s">
        <v>317</v>
      </c>
      <c r="G13" s="14"/>
      <c r="H13" s="14"/>
      <c r="I13" s="14"/>
      <c r="J13" s="14"/>
      <c r="K13" s="14"/>
      <c r="L13" s="14"/>
    </row>
    <row r="14" spans="1:12" ht="15.75" x14ac:dyDescent="0.25">
      <c r="A14" s="11" t="s">
        <v>318</v>
      </c>
      <c r="B14" s="6">
        <v>49.2</v>
      </c>
      <c r="C14" s="6">
        <v>5.04</v>
      </c>
      <c r="D14" s="6">
        <f t="shared" si="0"/>
        <v>44.160000000000004</v>
      </c>
      <c r="E14" s="12" t="s">
        <v>319</v>
      </c>
      <c r="G14" s="14"/>
      <c r="H14" s="14"/>
      <c r="I14" s="14"/>
      <c r="J14" s="14"/>
      <c r="K14" s="14"/>
      <c r="L14" s="14"/>
    </row>
    <row r="15" spans="1:12" ht="15.75" x14ac:dyDescent="0.25">
      <c r="A15" s="11" t="s">
        <v>320</v>
      </c>
      <c r="B15" s="6">
        <v>395</v>
      </c>
      <c r="C15" s="6">
        <v>0</v>
      </c>
      <c r="D15" s="6">
        <f t="shared" si="0"/>
        <v>395</v>
      </c>
      <c r="E15" s="12" t="s">
        <v>321</v>
      </c>
      <c r="G15" s="14"/>
      <c r="H15" s="14"/>
      <c r="I15" s="14"/>
      <c r="J15" s="14"/>
      <c r="K15" s="14"/>
      <c r="L15" s="14"/>
    </row>
    <row r="16" spans="1:12" ht="15.75" x14ac:dyDescent="0.25">
      <c r="A16" s="11" t="s">
        <v>322</v>
      </c>
      <c r="B16" s="6">
        <v>37.5</v>
      </c>
      <c r="C16" s="6">
        <v>6.25</v>
      </c>
      <c r="D16" s="6">
        <f t="shared" si="0"/>
        <v>31.25</v>
      </c>
      <c r="E16" s="12" t="s">
        <v>323</v>
      </c>
      <c r="G16" s="14"/>
      <c r="H16" s="14"/>
      <c r="I16" s="14"/>
      <c r="J16" s="14"/>
      <c r="K16" s="14"/>
      <c r="L16" s="14"/>
    </row>
    <row r="17" spans="1:12" ht="15.75" x14ac:dyDescent="0.25">
      <c r="A17" s="11" t="s">
        <v>324</v>
      </c>
      <c r="B17" s="6">
        <v>620.4</v>
      </c>
      <c r="C17" s="6">
        <v>103.4</v>
      </c>
      <c r="D17" s="6">
        <f t="shared" si="0"/>
        <v>517</v>
      </c>
      <c r="E17" s="12" t="s">
        <v>325</v>
      </c>
      <c r="G17" s="14"/>
      <c r="H17" s="14"/>
      <c r="I17" s="14"/>
      <c r="J17" s="14"/>
      <c r="K17" s="14"/>
      <c r="L17" s="14"/>
    </row>
    <row r="18" spans="1:12" ht="15.75" x14ac:dyDescent="0.25">
      <c r="A18" s="11" t="s">
        <v>326</v>
      </c>
      <c r="B18" s="6">
        <v>47.99</v>
      </c>
      <c r="C18" s="6">
        <v>8</v>
      </c>
      <c r="D18" s="6">
        <f t="shared" si="0"/>
        <v>39.99</v>
      </c>
      <c r="E18" s="12" t="s">
        <v>327</v>
      </c>
      <c r="G18" s="14"/>
      <c r="H18" s="14"/>
      <c r="I18" s="14"/>
      <c r="J18" s="14"/>
      <c r="K18" s="14"/>
      <c r="L18" s="14"/>
    </row>
    <row r="19" spans="1:12" ht="15.75" x14ac:dyDescent="0.25">
      <c r="A19" s="11" t="s">
        <v>328</v>
      </c>
      <c r="B19" s="6">
        <v>35</v>
      </c>
      <c r="C19" s="6">
        <v>5.83</v>
      </c>
      <c r="D19" s="6">
        <f t="shared" si="0"/>
        <v>29.17</v>
      </c>
      <c r="E19" s="12" t="s">
        <v>329</v>
      </c>
      <c r="F19" s="49"/>
      <c r="G19" s="66"/>
      <c r="H19" s="14"/>
      <c r="I19" s="14"/>
      <c r="J19" s="14"/>
      <c r="K19" s="14"/>
      <c r="L19" s="14"/>
    </row>
    <row r="20" spans="1:12" ht="15.75" x14ac:dyDescent="0.25">
      <c r="A20" s="11" t="s">
        <v>330</v>
      </c>
      <c r="B20" s="68">
        <v>2023.19</v>
      </c>
      <c r="C20" s="68">
        <v>0</v>
      </c>
      <c r="D20" s="6">
        <f t="shared" si="0"/>
        <v>2023.19</v>
      </c>
      <c r="E20" s="12" t="s">
        <v>331</v>
      </c>
      <c r="G20" s="14"/>
      <c r="H20" s="14"/>
      <c r="I20" s="14"/>
      <c r="J20" s="14"/>
      <c r="K20" s="14"/>
      <c r="L20" s="14"/>
    </row>
    <row r="21" spans="1:12" ht="15.75" x14ac:dyDescent="0.25">
      <c r="A21" s="11" t="s">
        <v>332</v>
      </c>
      <c r="B21" s="67">
        <v>329.97</v>
      </c>
      <c r="C21" s="67">
        <v>54.99</v>
      </c>
      <c r="D21" s="6">
        <f t="shared" si="0"/>
        <v>274.98</v>
      </c>
      <c r="E21" s="12" t="s">
        <v>333</v>
      </c>
      <c r="G21" s="66"/>
      <c r="H21" s="14"/>
      <c r="I21" s="14"/>
      <c r="J21" s="14"/>
      <c r="K21" s="14"/>
      <c r="L21" s="14"/>
    </row>
    <row r="22" spans="1:12" ht="15.75" x14ac:dyDescent="0.25">
      <c r="A22" s="11">
        <v>6354</v>
      </c>
      <c r="B22" s="6">
        <v>265</v>
      </c>
      <c r="C22" s="6">
        <v>0</v>
      </c>
      <c r="D22" s="6">
        <f t="shared" si="0"/>
        <v>265</v>
      </c>
      <c r="E22" s="12" t="s">
        <v>334</v>
      </c>
      <c r="G22" s="14"/>
      <c r="H22" s="14"/>
      <c r="I22" s="14"/>
      <c r="J22" s="14"/>
      <c r="K22" s="14"/>
      <c r="L22" s="14"/>
    </row>
    <row r="23" spans="1:12" ht="15.75" x14ac:dyDescent="0.25">
      <c r="A23" s="11">
        <v>6355</v>
      </c>
      <c r="B23" s="6">
        <v>30</v>
      </c>
      <c r="C23" s="6">
        <v>5</v>
      </c>
      <c r="D23" s="6">
        <f t="shared" si="0"/>
        <v>25</v>
      </c>
      <c r="E23" s="12" t="s">
        <v>335</v>
      </c>
      <c r="G23" s="14"/>
      <c r="H23" s="14"/>
      <c r="I23" s="14"/>
      <c r="J23" s="14"/>
      <c r="K23" s="14"/>
      <c r="L23" s="14"/>
    </row>
    <row r="24" spans="1:12" ht="15.75" x14ac:dyDescent="0.25">
      <c r="A24" s="11">
        <v>6356</v>
      </c>
      <c r="B24" s="6">
        <v>36.08</v>
      </c>
      <c r="C24" s="6">
        <v>6.01</v>
      </c>
      <c r="D24" s="6">
        <f t="shared" si="0"/>
        <v>30.07</v>
      </c>
      <c r="E24" s="12" t="s">
        <v>336</v>
      </c>
      <c r="G24" s="14"/>
      <c r="H24" s="14"/>
      <c r="I24" s="14"/>
      <c r="J24" s="14"/>
      <c r="K24" s="14"/>
      <c r="L24" s="14"/>
    </row>
    <row r="25" spans="1:12" ht="15.75" x14ac:dyDescent="0.25">
      <c r="A25" s="11">
        <v>6357</v>
      </c>
      <c r="B25" s="6">
        <v>1800</v>
      </c>
      <c r="C25" s="6">
        <v>300</v>
      </c>
      <c r="D25" s="6">
        <f t="shared" si="0"/>
        <v>1500</v>
      </c>
      <c r="E25" s="12" t="s">
        <v>337</v>
      </c>
      <c r="G25" s="14"/>
      <c r="H25" s="14"/>
      <c r="I25" s="14"/>
      <c r="J25" s="14"/>
      <c r="K25" s="14"/>
      <c r="L25" s="14"/>
    </row>
    <row r="26" spans="1:12" ht="15.75" x14ac:dyDescent="0.25">
      <c r="A26" s="11">
        <v>6358</v>
      </c>
      <c r="B26" s="6">
        <v>4.99</v>
      </c>
      <c r="C26" s="6">
        <v>0.83</v>
      </c>
      <c r="D26" s="6">
        <f t="shared" si="0"/>
        <v>4.16</v>
      </c>
      <c r="E26" s="12" t="s">
        <v>338</v>
      </c>
      <c r="G26" s="14"/>
      <c r="H26" s="14"/>
      <c r="I26" s="14"/>
      <c r="J26" s="14"/>
      <c r="K26" s="14"/>
      <c r="L26" s="14"/>
    </row>
    <row r="27" spans="1:12" ht="15.75" x14ac:dyDescent="0.25">
      <c r="A27" s="11">
        <v>6359</v>
      </c>
      <c r="B27" s="69">
        <v>49.71</v>
      </c>
      <c r="C27" s="69">
        <v>8.2899999999999991</v>
      </c>
      <c r="D27" s="6">
        <f t="shared" si="0"/>
        <v>41.42</v>
      </c>
      <c r="E27" s="12" t="s">
        <v>63</v>
      </c>
      <c r="G27" s="14"/>
      <c r="H27" s="14"/>
      <c r="I27" s="14"/>
      <c r="J27" s="14"/>
      <c r="K27" s="14"/>
      <c r="L27" s="14"/>
    </row>
    <row r="28" spans="1:12" ht="15.75" x14ac:dyDescent="0.25">
      <c r="A28" s="12"/>
      <c r="B28" s="67">
        <v>10958.96</v>
      </c>
      <c r="C28" s="67">
        <v>0</v>
      </c>
      <c r="D28" s="6">
        <f t="shared" si="0"/>
        <v>10958.96</v>
      </c>
      <c r="E28" s="12" t="s">
        <v>7</v>
      </c>
      <c r="F28" s="49"/>
      <c r="G28" s="14"/>
      <c r="H28" s="14"/>
      <c r="I28" s="14"/>
      <c r="J28" s="14"/>
      <c r="K28" s="14"/>
      <c r="L28" s="14"/>
    </row>
    <row r="29" spans="1:12" ht="15.75" x14ac:dyDescent="0.25">
      <c r="A29" s="11"/>
      <c r="B29" s="67">
        <v>3050.37</v>
      </c>
      <c r="C29" s="67">
        <v>0</v>
      </c>
      <c r="D29" s="6">
        <f t="shared" si="0"/>
        <v>3050.37</v>
      </c>
      <c r="E29" s="12" t="s">
        <v>212</v>
      </c>
      <c r="G29" s="14"/>
      <c r="H29" s="14"/>
      <c r="I29" s="14"/>
      <c r="J29" s="14"/>
      <c r="K29" s="14"/>
      <c r="L29" s="14"/>
    </row>
    <row r="30" spans="1:12" ht="15.75" x14ac:dyDescent="0.25">
      <c r="A30" s="70"/>
      <c r="B30" s="71">
        <v>4414.0600000000004</v>
      </c>
      <c r="C30" s="72">
        <v>0</v>
      </c>
      <c r="D30" s="6">
        <f t="shared" si="0"/>
        <v>4414.0600000000004</v>
      </c>
      <c r="E30" s="12" t="s">
        <v>10</v>
      </c>
      <c r="G30" s="14"/>
      <c r="H30" s="14"/>
      <c r="I30" s="14"/>
      <c r="J30" s="14"/>
      <c r="K30" s="14"/>
      <c r="L30" s="14"/>
    </row>
    <row r="31" spans="1:12" ht="15.75" x14ac:dyDescent="0.25">
      <c r="A31" s="70"/>
      <c r="B31" s="71">
        <v>262</v>
      </c>
      <c r="C31" s="71">
        <v>0</v>
      </c>
      <c r="D31" s="6">
        <f t="shared" si="0"/>
        <v>262</v>
      </c>
      <c r="E31" s="73" t="s">
        <v>339</v>
      </c>
      <c r="G31" s="66"/>
      <c r="H31" s="14"/>
      <c r="I31" s="14"/>
      <c r="J31" s="14"/>
      <c r="K31" s="14"/>
      <c r="L31" s="14"/>
    </row>
    <row r="32" spans="1:12" ht="15.75" x14ac:dyDescent="0.25">
      <c r="A32" s="70">
        <v>6363</v>
      </c>
      <c r="B32" s="71">
        <v>1943.52</v>
      </c>
      <c r="C32" s="71">
        <v>0</v>
      </c>
      <c r="D32" s="6">
        <f t="shared" si="0"/>
        <v>1943.52</v>
      </c>
      <c r="E32" s="73" t="s">
        <v>340</v>
      </c>
      <c r="G32" s="66"/>
      <c r="H32" s="14"/>
      <c r="I32" s="14"/>
      <c r="J32" s="14"/>
      <c r="K32" s="14"/>
      <c r="L32" s="14"/>
    </row>
    <row r="33" spans="1:13" ht="15.75" x14ac:dyDescent="0.25">
      <c r="A33" s="70" t="s">
        <v>5</v>
      </c>
      <c r="B33" s="71">
        <v>124.07</v>
      </c>
      <c r="C33" s="71">
        <v>20.68</v>
      </c>
      <c r="D33" s="6">
        <f t="shared" si="0"/>
        <v>103.38999999999999</v>
      </c>
      <c r="E33" s="73" t="s">
        <v>341</v>
      </c>
      <c r="G33" s="66"/>
      <c r="H33" s="14"/>
      <c r="I33" s="14"/>
      <c r="J33" s="14"/>
      <c r="K33" s="14"/>
      <c r="L33" s="14"/>
    </row>
    <row r="34" spans="1:13" ht="15.75" x14ac:dyDescent="0.25">
      <c r="A34" s="70" t="s">
        <v>5</v>
      </c>
      <c r="B34" s="71">
        <v>120</v>
      </c>
      <c r="C34" s="71">
        <v>20</v>
      </c>
      <c r="D34" s="6">
        <f t="shared" si="0"/>
        <v>100</v>
      </c>
      <c r="E34" s="73" t="s">
        <v>342</v>
      </c>
      <c r="G34" s="66"/>
      <c r="H34" s="14"/>
      <c r="I34" s="14"/>
      <c r="J34" s="14"/>
      <c r="K34" s="14"/>
      <c r="L34" s="14"/>
    </row>
    <row r="35" spans="1:13" ht="15.75" x14ac:dyDescent="0.25">
      <c r="A35" s="70" t="s">
        <v>343</v>
      </c>
      <c r="B35" s="71">
        <v>1131.6199999999999</v>
      </c>
      <c r="C35" s="71">
        <v>188.61</v>
      </c>
      <c r="D35" s="6">
        <f t="shared" si="0"/>
        <v>943.00999999999988</v>
      </c>
      <c r="E35" s="73" t="s">
        <v>60</v>
      </c>
      <c r="G35" s="14"/>
      <c r="H35" s="14"/>
      <c r="I35" s="14"/>
      <c r="J35" s="14"/>
      <c r="K35" s="14"/>
      <c r="L35" s="14"/>
    </row>
    <row r="36" spans="1:13" ht="15.75" x14ac:dyDescent="0.25">
      <c r="A36" s="70" t="s">
        <v>344</v>
      </c>
      <c r="B36" s="71">
        <v>265.02</v>
      </c>
      <c r="C36" s="71">
        <v>44.17</v>
      </c>
      <c r="D36" s="6">
        <f t="shared" si="0"/>
        <v>220.84999999999997</v>
      </c>
      <c r="E36" s="73" t="s">
        <v>345</v>
      </c>
      <c r="G36" s="66"/>
      <c r="H36" s="14"/>
      <c r="I36" s="14"/>
      <c r="J36" s="14"/>
      <c r="K36" s="14"/>
      <c r="L36" s="14"/>
    </row>
    <row r="37" spans="1:13" ht="15.75" x14ac:dyDescent="0.25">
      <c r="A37" s="11" t="s">
        <v>346</v>
      </c>
      <c r="B37" s="67">
        <v>180.16</v>
      </c>
      <c r="C37" s="67">
        <v>30.03</v>
      </c>
      <c r="D37" s="6">
        <f t="shared" si="0"/>
        <v>150.13</v>
      </c>
      <c r="E37" s="12" t="s">
        <v>347</v>
      </c>
      <c r="I37" s="50"/>
      <c r="J37" s="51"/>
      <c r="K37" s="51"/>
      <c r="L37" s="51"/>
      <c r="M37" s="14"/>
    </row>
    <row r="38" spans="1:13" ht="15.75" x14ac:dyDescent="0.25">
      <c r="A38" s="11" t="s">
        <v>348</v>
      </c>
      <c r="B38" s="6">
        <v>129.06</v>
      </c>
      <c r="C38" s="6">
        <v>21.51</v>
      </c>
      <c r="D38" s="6">
        <f t="shared" si="0"/>
        <v>107.55</v>
      </c>
      <c r="E38" s="12" t="s">
        <v>349</v>
      </c>
      <c r="I38" s="50"/>
      <c r="J38" s="51"/>
      <c r="K38" s="51"/>
      <c r="L38" s="51"/>
      <c r="M38" s="14"/>
    </row>
    <row r="39" spans="1:13" ht="15.75" x14ac:dyDescent="0.25">
      <c r="A39" s="11" t="s">
        <v>350</v>
      </c>
      <c r="B39" s="6">
        <v>39.840000000000003</v>
      </c>
      <c r="C39" s="6">
        <v>6.64</v>
      </c>
      <c r="D39" s="6">
        <f t="shared" si="0"/>
        <v>33.200000000000003</v>
      </c>
      <c r="E39" s="12" t="s">
        <v>351</v>
      </c>
      <c r="F39" s="49"/>
      <c r="I39" s="50"/>
      <c r="J39" s="51"/>
      <c r="K39" s="51"/>
      <c r="L39" s="51"/>
      <c r="M39" s="14"/>
    </row>
    <row r="40" spans="1:13" ht="15.75" x14ac:dyDescent="0.25">
      <c r="A40" s="11"/>
      <c r="B40" s="6"/>
      <c r="C40" s="6"/>
      <c r="D40" s="6"/>
      <c r="E40" s="12"/>
      <c r="I40" s="50"/>
      <c r="J40" s="51"/>
      <c r="K40" s="51"/>
      <c r="L40" s="51"/>
      <c r="M40" s="14"/>
    </row>
    <row r="41" spans="1:13" ht="15.75" x14ac:dyDescent="0.25">
      <c r="A41" s="37"/>
      <c r="B41" s="6">
        <f>SUM(B4:B39)</f>
        <v>30403.32</v>
      </c>
      <c r="C41" s="6">
        <f t="shared" ref="C41:D41" si="1">SUM(C4:C39)</f>
        <v>1083.6499999999999</v>
      </c>
      <c r="D41" s="6">
        <f t="shared" si="1"/>
        <v>29319.669999999995</v>
      </c>
      <c r="E41" s="12"/>
      <c r="I41" s="50"/>
      <c r="J41" s="51"/>
      <c r="K41" s="51"/>
      <c r="L41" s="51"/>
      <c r="M41" s="14"/>
    </row>
    <row r="42" spans="1:13" ht="15.75" x14ac:dyDescent="0.25">
      <c r="E42" s="49"/>
      <c r="F42" s="49"/>
      <c r="I42" s="50"/>
      <c r="J42" s="51"/>
      <c r="K42" s="51"/>
      <c r="L42" s="51"/>
      <c r="M42" s="14"/>
    </row>
    <row r="43" spans="1:13" ht="15.75" x14ac:dyDescent="0.25">
      <c r="I43" s="50"/>
      <c r="J43" s="51"/>
      <c r="K43" s="51"/>
      <c r="L43" s="51"/>
      <c r="M43" s="14"/>
    </row>
    <row r="44" spans="1:13" ht="15.75" x14ac:dyDescent="0.25">
      <c r="I44" s="50"/>
      <c r="J44" s="51"/>
      <c r="K44" s="51"/>
      <c r="L44" s="51"/>
      <c r="M44" s="14"/>
    </row>
    <row r="45" spans="1:13" ht="15.75" x14ac:dyDescent="0.25">
      <c r="I45" s="50"/>
      <c r="J45" s="51"/>
      <c r="K45" s="51"/>
      <c r="L45" s="51"/>
      <c r="M45" s="14"/>
    </row>
    <row r="46" spans="1:13" ht="15.75" x14ac:dyDescent="0.25">
      <c r="I46" s="50"/>
      <c r="J46" s="51"/>
      <c r="K46" s="51"/>
      <c r="L46" s="51"/>
      <c r="M46" s="14"/>
    </row>
    <row r="47" spans="1:13" ht="15.75" x14ac:dyDescent="0.25">
      <c r="I47" s="50"/>
      <c r="J47" s="51"/>
      <c r="K47" s="51"/>
      <c r="L47" s="51"/>
      <c r="M47" s="14"/>
    </row>
    <row r="48" spans="1:13" ht="15.75" x14ac:dyDescent="0.25">
      <c r="I48" s="50"/>
      <c r="J48" s="51"/>
      <c r="K48" s="51"/>
      <c r="L48" s="51"/>
      <c r="M48" s="14"/>
    </row>
    <row r="49" spans="9:13" ht="15.75" x14ac:dyDescent="0.25">
      <c r="I49" s="50"/>
      <c r="J49" s="51"/>
      <c r="K49" s="51"/>
      <c r="L49" s="51"/>
      <c r="M49" s="14"/>
    </row>
    <row r="50" spans="9:13" ht="15.75" x14ac:dyDescent="0.25">
      <c r="I50" s="50"/>
      <c r="J50" s="51"/>
      <c r="K50" s="51"/>
      <c r="L50" s="51"/>
      <c r="M50" s="14"/>
    </row>
    <row r="51" spans="9:13" ht="15.75" x14ac:dyDescent="0.25">
      <c r="I51" s="50"/>
      <c r="J51" s="51"/>
      <c r="K51" s="51"/>
      <c r="L51" s="51"/>
      <c r="M51" s="14"/>
    </row>
    <row r="52" spans="9:13" ht="15.75" x14ac:dyDescent="0.25">
      <c r="I52" s="50"/>
      <c r="J52" s="51"/>
      <c r="K52" s="51"/>
      <c r="L52" s="51"/>
      <c r="M52" s="14"/>
    </row>
    <row r="53" spans="9:13" ht="15.75" x14ac:dyDescent="0.25">
      <c r="I53" s="50"/>
      <c r="J53" s="51"/>
      <c r="K53" s="51"/>
      <c r="L53" s="51"/>
      <c r="M53" s="14"/>
    </row>
    <row r="54" spans="9:13" ht="15.75" x14ac:dyDescent="0.25">
      <c r="I54" s="50"/>
      <c r="J54" s="51"/>
      <c r="K54" s="51"/>
      <c r="L54" s="51"/>
      <c r="M54" s="14"/>
    </row>
    <row r="55" spans="9:13" ht="15.75" x14ac:dyDescent="0.25">
      <c r="I55" s="50"/>
      <c r="J55" s="51"/>
      <c r="K55" s="51"/>
      <c r="L55" s="51"/>
      <c r="M55" s="14"/>
    </row>
    <row r="56" spans="9:13" ht="15.75" x14ac:dyDescent="0.25">
      <c r="I56" s="50"/>
      <c r="J56" s="51"/>
      <c r="K56" s="51"/>
      <c r="L56" s="51"/>
      <c r="M56" s="14"/>
    </row>
    <row r="57" spans="9:13" ht="15.75" x14ac:dyDescent="0.25">
      <c r="I57" s="50"/>
      <c r="J57" s="51"/>
      <c r="K57" s="51"/>
      <c r="L57" s="51"/>
      <c r="M57" s="14"/>
    </row>
    <row r="58" spans="9:13" ht="15.75" x14ac:dyDescent="0.25">
      <c r="I58" s="50"/>
      <c r="J58" s="51"/>
      <c r="K58" s="51"/>
      <c r="L58" s="51"/>
      <c r="M58" s="14"/>
    </row>
    <row r="59" spans="9:13" ht="15.75" x14ac:dyDescent="0.25">
      <c r="I59" s="51"/>
      <c r="J59" s="51"/>
      <c r="K59" s="14"/>
      <c r="L59" s="25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</vt:lpstr>
      <vt:lpstr>May</vt:lpstr>
      <vt:lpstr>June</vt:lpstr>
      <vt:lpstr>July</vt:lpstr>
      <vt:lpstr>August</vt:lpstr>
      <vt:lpstr>Sept</vt:lpstr>
      <vt:lpstr>Oct</vt:lpstr>
      <vt:lpstr>Nov</vt:lpstr>
      <vt:lpstr>Dec</vt:lpstr>
      <vt:lpstr>Jan</vt:lpstr>
      <vt:lpstr>Feb</vt:lpstr>
      <vt:lpstr>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Joanne Leech</cp:lastModifiedBy>
  <cp:lastPrinted>2017-07-11T09:12:29Z</cp:lastPrinted>
  <dcterms:created xsi:type="dcterms:W3CDTF">2008-10-13T12:18:09Z</dcterms:created>
  <dcterms:modified xsi:type="dcterms:W3CDTF">2021-04-06T08:19:32Z</dcterms:modified>
</cp:coreProperties>
</file>